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jcamp\Documents\1101 Spring 2021\Stars\HR diagram\"/>
    </mc:Choice>
  </mc:AlternateContent>
  <xr:revisionPtr revIDLastSave="0" documentId="13_ncr:1_{FAFDDEE0-BE05-4FE5-B580-06C2172CF385}" xr6:coauthVersionLast="46" xr6:coauthVersionMax="46" xr10:uidLastSave="{00000000-0000-0000-0000-000000000000}"/>
  <bookViews>
    <workbookView xWindow="-98" yWindow="-98" windowWidth="22695" windowHeight="15196" xr2:uid="{A876A73E-BF5F-4AFE-96E5-4043F3404C12}"/>
  </bookViews>
  <sheets>
    <sheet name="Known star systems within 5 0 p" sheetId="2" r:id="rId1"/>
    <sheet name="Sheet1" sheetId="1" r:id="rId2"/>
  </sheets>
  <definedNames>
    <definedName name="ExternalData_1" localSheetId="0" hidden="1">'Known star systems within 5 0 p'!$A$1:$K$63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2" i="2"/>
  <c r="F5" i="2"/>
  <c r="F6" i="2"/>
  <c r="F9" i="2"/>
  <c r="F10" i="2"/>
  <c r="F13" i="2"/>
  <c r="F14" i="2"/>
  <c r="F17" i="2"/>
  <c r="F18" i="2"/>
  <c r="F21" i="2"/>
  <c r="F22" i="2"/>
  <c r="F25" i="2"/>
  <c r="F26" i="2"/>
  <c r="F29" i="2"/>
  <c r="F30" i="2"/>
  <c r="F33" i="2"/>
  <c r="F34" i="2"/>
  <c r="F37" i="2"/>
  <c r="F38" i="2"/>
  <c r="F41" i="2"/>
  <c r="F42" i="2"/>
  <c r="F45" i="2"/>
  <c r="F46" i="2"/>
  <c r="F49" i="2"/>
  <c r="F50" i="2"/>
  <c r="F53" i="2"/>
  <c r="F54" i="2"/>
  <c r="F57" i="2"/>
  <c r="F58" i="2"/>
  <c r="F61" i="2"/>
  <c r="F62" i="2"/>
  <c r="D2" i="2"/>
  <c r="F2" i="2" s="1"/>
  <c r="D3" i="2"/>
  <c r="F3" i="2" s="1"/>
  <c r="D4" i="2"/>
  <c r="E4" i="2" s="1"/>
  <c r="G4" i="2" s="1"/>
  <c r="D5" i="2"/>
  <c r="E5" i="2" s="1"/>
  <c r="G5" i="2" s="1"/>
  <c r="D6" i="2"/>
  <c r="D7" i="2"/>
  <c r="F7" i="2" s="1"/>
  <c r="D8" i="2"/>
  <c r="E8" i="2" s="1"/>
  <c r="G8" i="2" s="1"/>
  <c r="D9" i="2"/>
  <c r="E9" i="2" s="1"/>
  <c r="G9" i="2" s="1"/>
  <c r="D10" i="2"/>
  <c r="D11" i="2"/>
  <c r="F11" i="2" s="1"/>
  <c r="D12" i="2"/>
  <c r="E12" i="2" s="1"/>
  <c r="G12" i="2" s="1"/>
  <c r="D13" i="2"/>
  <c r="E13" i="2" s="1"/>
  <c r="G13" i="2" s="1"/>
  <c r="D14" i="2"/>
  <c r="D15" i="2"/>
  <c r="F15" i="2" s="1"/>
  <c r="D16" i="2"/>
  <c r="E16" i="2" s="1"/>
  <c r="G16" i="2" s="1"/>
  <c r="D17" i="2"/>
  <c r="E17" i="2" s="1"/>
  <c r="G17" i="2" s="1"/>
  <c r="D18" i="2"/>
  <c r="D19" i="2"/>
  <c r="F19" i="2" s="1"/>
  <c r="D20" i="2"/>
  <c r="E20" i="2" s="1"/>
  <c r="G20" i="2" s="1"/>
  <c r="D21" i="2"/>
  <c r="E21" i="2" s="1"/>
  <c r="G21" i="2" s="1"/>
  <c r="D22" i="2"/>
  <c r="D23" i="2"/>
  <c r="F23" i="2" s="1"/>
  <c r="D24" i="2"/>
  <c r="E24" i="2" s="1"/>
  <c r="G24" i="2" s="1"/>
  <c r="D25" i="2"/>
  <c r="E25" i="2" s="1"/>
  <c r="G25" i="2" s="1"/>
  <c r="D26" i="2"/>
  <c r="D27" i="2"/>
  <c r="F27" i="2" s="1"/>
  <c r="D28" i="2"/>
  <c r="E28" i="2" s="1"/>
  <c r="G28" i="2" s="1"/>
  <c r="D29" i="2"/>
  <c r="E29" i="2" s="1"/>
  <c r="G29" i="2" s="1"/>
  <c r="D30" i="2"/>
  <c r="D31" i="2"/>
  <c r="F31" i="2" s="1"/>
  <c r="D32" i="2"/>
  <c r="E32" i="2" s="1"/>
  <c r="G32" i="2" s="1"/>
  <c r="D33" i="2"/>
  <c r="E33" i="2" s="1"/>
  <c r="G33" i="2" s="1"/>
  <c r="D34" i="2"/>
  <c r="D35" i="2"/>
  <c r="F35" i="2" s="1"/>
  <c r="D36" i="2"/>
  <c r="E36" i="2" s="1"/>
  <c r="G36" i="2" s="1"/>
  <c r="D37" i="2"/>
  <c r="E37" i="2" s="1"/>
  <c r="G37" i="2" s="1"/>
  <c r="D38" i="2"/>
  <c r="D39" i="2"/>
  <c r="F39" i="2" s="1"/>
  <c r="D40" i="2"/>
  <c r="E40" i="2" s="1"/>
  <c r="G40" i="2" s="1"/>
  <c r="D41" i="2"/>
  <c r="E41" i="2" s="1"/>
  <c r="G41" i="2" s="1"/>
  <c r="D42" i="2"/>
  <c r="D43" i="2"/>
  <c r="F43" i="2" s="1"/>
  <c r="D44" i="2"/>
  <c r="E44" i="2" s="1"/>
  <c r="G44" i="2" s="1"/>
  <c r="D45" i="2"/>
  <c r="E45" i="2" s="1"/>
  <c r="G45" i="2" s="1"/>
  <c r="D46" i="2"/>
  <c r="D47" i="2"/>
  <c r="F47" i="2" s="1"/>
  <c r="D48" i="2"/>
  <c r="E48" i="2" s="1"/>
  <c r="G48" i="2" s="1"/>
  <c r="D49" i="2"/>
  <c r="E49" i="2" s="1"/>
  <c r="G49" i="2" s="1"/>
  <c r="D50" i="2"/>
  <c r="D51" i="2"/>
  <c r="F51" i="2" s="1"/>
  <c r="D52" i="2"/>
  <c r="E52" i="2" s="1"/>
  <c r="G52" i="2" s="1"/>
  <c r="D53" i="2"/>
  <c r="E53" i="2" s="1"/>
  <c r="G53" i="2" s="1"/>
  <c r="D54" i="2"/>
  <c r="D55" i="2"/>
  <c r="F55" i="2" s="1"/>
  <c r="D56" i="2"/>
  <c r="E56" i="2" s="1"/>
  <c r="G56" i="2" s="1"/>
  <c r="D57" i="2"/>
  <c r="E57" i="2" s="1"/>
  <c r="G57" i="2" s="1"/>
  <c r="D58" i="2"/>
  <c r="D59" i="2"/>
  <c r="E59" i="2" s="1"/>
  <c r="G59" i="2" s="1"/>
  <c r="D60" i="2"/>
  <c r="E60" i="2" s="1"/>
  <c r="G60" i="2" s="1"/>
  <c r="D61" i="2"/>
  <c r="D62" i="2"/>
  <c r="F60" i="2" l="1"/>
  <c r="F56" i="2"/>
  <c r="F52" i="2"/>
  <c r="F48" i="2"/>
  <c r="F44" i="2"/>
  <c r="F40" i="2"/>
  <c r="F36" i="2"/>
  <c r="F32" i="2"/>
  <c r="F28" i="2"/>
  <c r="F24" i="2"/>
  <c r="F20" i="2"/>
  <c r="F16" i="2"/>
  <c r="F12" i="2"/>
  <c r="F8" i="2"/>
  <c r="F4" i="2"/>
  <c r="F59" i="2"/>
  <c r="E62" i="2"/>
  <c r="G62" i="2" s="1"/>
  <c r="E55" i="2"/>
  <c r="G55" i="2" s="1"/>
  <c r="E51" i="2"/>
  <c r="G51" i="2" s="1"/>
  <c r="E47" i="2"/>
  <c r="G47" i="2" s="1"/>
  <c r="E43" i="2"/>
  <c r="G43" i="2" s="1"/>
  <c r="E39" i="2"/>
  <c r="G39" i="2" s="1"/>
  <c r="E35" i="2"/>
  <c r="G35" i="2" s="1"/>
  <c r="E31" i="2"/>
  <c r="G31" i="2" s="1"/>
  <c r="E27" i="2"/>
  <c r="G27" i="2" s="1"/>
  <c r="E23" i="2"/>
  <c r="G23" i="2" s="1"/>
  <c r="E19" i="2"/>
  <c r="G19" i="2" s="1"/>
  <c r="E15" i="2"/>
  <c r="G15" i="2" s="1"/>
  <c r="E11" i="2"/>
  <c r="G11" i="2" s="1"/>
  <c r="E7" i="2"/>
  <c r="G7" i="2" s="1"/>
  <c r="E3" i="2"/>
  <c r="G3" i="2" s="1"/>
  <c r="E61" i="2"/>
  <c r="G61" i="2" s="1"/>
  <c r="E58" i="2"/>
  <c r="G58" i="2" s="1"/>
  <c r="E54" i="2"/>
  <c r="G54" i="2" s="1"/>
  <c r="E50" i="2"/>
  <c r="G50" i="2" s="1"/>
  <c r="E46" i="2"/>
  <c r="G46" i="2" s="1"/>
  <c r="E42" i="2"/>
  <c r="G42" i="2" s="1"/>
  <c r="E38" i="2"/>
  <c r="G38" i="2" s="1"/>
  <c r="E34" i="2"/>
  <c r="G34" i="2" s="1"/>
  <c r="E30" i="2"/>
  <c r="G30" i="2" s="1"/>
  <c r="E26" i="2"/>
  <c r="G26" i="2" s="1"/>
  <c r="E22" i="2"/>
  <c r="G22" i="2" s="1"/>
  <c r="E18" i="2"/>
  <c r="G18" i="2" s="1"/>
  <c r="E14" i="2"/>
  <c r="G14" i="2" s="1"/>
  <c r="E10" i="2"/>
  <c r="G10" i="2" s="1"/>
  <c r="E6" i="2"/>
  <c r="G6" i="2" s="1"/>
  <c r="E2" i="2"/>
  <c r="G2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D6C451B-B016-4A6D-832E-E3EEDEC42586}" keepAlive="1" name="Query - Known star systems within 5 0 parsecs (16 3 light-years)" description="Connection to the 'Known star systems within 5 0 parsecs (16 3 light-years)' query in the workbook." type="5" refreshedVersion="6" background="1" saveData="1">
    <dbPr connection="Provider=Microsoft.Mashup.OleDb.1;Data Source=$Workbook$;Location=&quot;Known star systems within 5 0 parsecs (16 3 light-years)&quot;;Extended Properties=&quot;&quot;" command="SELECT * FROM [Known star systems within 5 0 parsecs (16 3 light-years)]"/>
  </connection>
</connections>
</file>

<file path=xl/sharedStrings.xml><?xml version="1.0" encoding="utf-8"?>
<sst xmlns="http://schemas.openxmlformats.org/spreadsheetml/2006/main" count="378" uniqueCount="283">
  <si>
    <t>Designation System</t>
  </si>
  <si>
    <t>Designation Star</t>
  </si>
  <si>
    <t>Distance[6] (light-years (±err))</t>
  </si>
  <si>
    <t>Magnitude (mV[5] or mJ) Apparent</t>
  </si>
  <si>
    <t>Magnitude (mV[5] or mJ) Absolute</t>
  </si>
  <si>
    <t>Parallax (mas (±err)) [5][note 1]</t>
  </si>
  <si>
    <t>Solar System</t>
  </si>
  <si>
    <t>Sun (Sol)</t>
  </si>
  <si>
    <t>0.0000158</t>
  </si>
  <si>
    <t>G2V</t>
  </si>
  <si>
    <t>N/A</t>
  </si>
  <si>
    <t>Alpha Centauri</t>
  </si>
  <si>
    <t>Proxima Centauri (V645 Centauri)</t>
  </si>
  <si>
    <t>4.2441±0.0011</t>
  </si>
  <si>
    <t>M5.5Ve</t>
  </si>
  <si>
    <t>11.09</t>
  </si>
  <si>
    <t>768.50±0.20</t>
  </si>
  <si>
    <t>α Centauri A (Rigil Kentaurus)</t>
  </si>
  <si>
    <t>4.3650±0.0068</t>
  </si>
  <si>
    <t>0.01#</t>
  </si>
  <si>
    <t>747.23±1.17</t>
  </si>
  <si>
    <t>α Centauri B (Toliman)</t>
  </si>
  <si>
    <t>K1V</t>
  </si>
  <si>
    <t>1.34#</t>
  </si>
  <si>
    <t>Barnard's Star (BD+04°3561a)</t>
  </si>
  <si>
    <t>5.9577±0.0032</t>
  </si>
  <si>
    <t>M4.0Ve</t>
  </si>
  <si>
    <t>9.53</t>
  </si>
  <si>
    <t>547.45±0.29</t>
  </si>
  <si>
    <t>Wolf 359 (CN Leonis)</t>
  </si>
  <si>
    <t>7.856±0.031</t>
  </si>
  <si>
    <t>M6.0V</t>
  </si>
  <si>
    <t>13.44</t>
  </si>
  <si>
    <t>415.16±1.62</t>
  </si>
  <si>
    <t>Lalande 21185 (BD+36°2147)</t>
  </si>
  <si>
    <t>8.307±0.014</t>
  </si>
  <si>
    <t>M2.0V</t>
  </si>
  <si>
    <t>7.47</t>
  </si>
  <si>
    <t>392.64±0.67</t>
  </si>
  <si>
    <t>Sirius_x000D_
(α Canis Majoris)</t>
  </si>
  <si>
    <t>Sirius A</t>
  </si>
  <si>
    <t>8.659±0.010</t>
  </si>
  <si>
    <t>A1V</t>
  </si>
  <si>
    <t>376.68±0.45</t>
  </si>
  <si>
    <t>Sirius B</t>
  </si>
  <si>
    <t>8.44</t>
  </si>
  <si>
    <t>Luyten 726-8</t>
  </si>
  <si>
    <t>Luyten 726-8 A (BL Ceti)</t>
  </si>
  <si>
    <t>8.791±0.012</t>
  </si>
  <si>
    <t>12.54</t>
  </si>
  <si>
    <t>371.0±0.5</t>
  </si>
  <si>
    <t>Luyten 726-8 B (UV Ceti)</t>
  </si>
  <si>
    <t>M6.0Ve</t>
  </si>
  <si>
    <t>12.99</t>
  </si>
  <si>
    <t>Ross 154 (V1216 Sagittarii)</t>
  </si>
  <si>
    <t>9.7035±0.0019</t>
  </si>
  <si>
    <t>M3.5Ve</t>
  </si>
  <si>
    <t>10.43</t>
  </si>
  <si>
    <t>336.123±0.064</t>
  </si>
  <si>
    <t>Ross 248 (HH Andromedae)</t>
  </si>
  <si>
    <t>10.2903±0.0041</t>
  </si>
  <si>
    <t>12.29</t>
  </si>
  <si>
    <t>316.96±0.13</t>
  </si>
  <si>
    <t>Epsilon Eridani (Ran)</t>
  </si>
  <si>
    <t>10.446±0.016</t>
  </si>
  <si>
    <t>K2V</t>
  </si>
  <si>
    <t>3.73#</t>
  </si>
  <si>
    <t>312.22±0.47</t>
  </si>
  <si>
    <t>Lacaille 9352 (GJ 887)</t>
  </si>
  <si>
    <t>10.7211±0.0016</t>
  </si>
  <si>
    <t>M0.5V</t>
  </si>
  <si>
    <t>7.34</t>
  </si>
  <si>
    <t>304.219±0.045</t>
  </si>
  <si>
    <t>Ross 128 (FI Virginis)</t>
  </si>
  <si>
    <t>11.0074±0.0026</t>
  </si>
  <si>
    <t>M4.0Vn</t>
  </si>
  <si>
    <t>11.13</t>
  </si>
  <si>
    <t>296.307±0.070</t>
  </si>
  <si>
    <t>EZ Aquarii_x000D_
(Gliese 866, Luyten 789-6)</t>
  </si>
  <si>
    <t>EZ Aquarii A</t>
  </si>
  <si>
    <t>11.109±0.034</t>
  </si>
  <si>
    <t>M5.0Ve</t>
  </si>
  <si>
    <t>13.33</t>
  </si>
  <si>
    <t>293.60±0.9</t>
  </si>
  <si>
    <t>61 Cygni</t>
  </si>
  <si>
    <t>61 Cygni A (BD+38°4343)</t>
  </si>
  <si>
    <t>11.4008±0.0012</t>
  </si>
  <si>
    <t>K5.0V</t>
  </si>
  <si>
    <t>5.21#</t>
  </si>
  <si>
    <t>286.08±0.03</t>
  </si>
  <si>
    <t>61 Cygni B (BD+38°4344)</t>
  </si>
  <si>
    <t>K7.0V</t>
  </si>
  <si>
    <t>6.03#</t>
  </si>
  <si>
    <t>Procyon_x000D_
(α Canis Minoris)</t>
  </si>
  <si>
    <t>Procyon A</t>
  </si>
  <si>
    <t>11.402±0.032</t>
  </si>
  <si>
    <t>F5IV–V</t>
  </si>
  <si>
    <t>0.38#</t>
  </si>
  <si>
    <t>286.05±0.81</t>
  </si>
  <si>
    <t>Procyon B</t>
  </si>
  <si>
    <t>10.70</t>
  </si>
  <si>
    <t>Struve 2398_x000D_
(Gliese 725, BD+59°1915)</t>
  </si>
  <si>
    <t>Struve 2398 A (HD 173739)</t>
  </si>
  <si>
    <t>11.4880±0.0012</t>
  </si>
  <si>
    <t>M3.0V</t>
  </si>
  <si>
    <t>8.90</t>
  </si>
  <si>
    <t>283.91±0.03</t>
  </si>
  <si>
    <t>Struve 2398 B (HD 173740)</t>
  </si>
  <si>
    <t>M3.5V</t>
  </si>
  <si>
    <t>9.69</t>
  </si>
  <si>
    <t>Groombridge 34_x000D_
(Gliese 15)</t>
  </si>
  <si>
    <t>Groombridge 34 A (GX Andromedae)</t>
  </si>
  <si>
    <t>11.6182±0.0008</t>
  </si>
  <si>
    <t>M1.5V</t>
  </si>
  <si>
    <t>8.08</t>
  </si>
  <si>
    <t>280.73±0.02</t>
  </si>
  <si>
    <t>Groombridge 34 B (GQ Andromedae)</t>
  </si>
  <si>
    <t>11.06</t>
  </si>
  <si>
    <t>DX Cancri (G 51-15)</t>
  </si>
  <si>
    <t>11.6780±0.0056</t>
  </si>
  <si>
    <t>M6.5Ve</t>
  </si>
  <si>
    <t>14.78</t>
  </si>
  <si>
    <t>279.29±0.13</t>
  </si>
  <si>
    <t>Tau Ceti (BD−16°295)</t>
  </si>
  <si>
    <t>11.753±0.022</t>
  </si>
  <si>
    <t>G8.5Vp</t>
  </si>
  <si>
    <t>3.49#</t>
  </si>
  <si>
    <t>277.52±0.52</t>
  </si>
  <si>
    <t>Epsilon Indi_x000D_
(CPD−57°10015)</t>
  </si>
  <si>
    <t>Epsilon Indi A</t>
  </si>
  <si>
    <t>11.869±0.011</t>
  </si>
  <si>
    <t>K5Ve</t>
  </si>
  <si>
    <t>4.69#</t>
  </si>
  <si>
    <t>274.80±0.25</t>
  </si>
  <si>
    <t>GJ 1061 (LHS 1565)</t>
  </si>
  <si>
    <t>11.9803±0.0029</t>
  </si>
  <si>
    <t>M5.5V</t>
  </si>
  <si>
    <t>13.09</t>
  </si>
  <si>
    <t>272.245±0.066</t>
  </si>
  <si>
    <t>YZ Ceti (LHS 138)</t>
  </si>
  <si>
    <t>12.1084±0.0035</t>
  </si>
  <si>
    <t>M4.5V</t>
  </si>
  <si>
    <t>12.02</t>
  </si>
  <si>
    <t>269.363±0.078</t>
  </si>
  <si>
    <t>Luyten's Star (BD+05°1668)</t>
  </si>
  <si>
    <t>12.199±0.036</t>
  </si>
  <si>
    <t>M3.5Vn</t>
  </si>
  <si>
    <t>9.86</t>
  </si>
  <si>
    <t>267.36±0.79</t>
  </si>
  <si>
    <t>Teegarden's Star (SO025300.5+165258)</t>
  </si>
  <si>
    <t>12.496±0.013</t>
  </si>
  <si>
    <t>M6.5V</t>
  </si>
  <si>
    <t>15.14</t>
  </si>
  <si>
    <t>261.01±0.27</t>
  </si>
  <si>
    <t>Kapteyn's Star (CD−45°1841)</t>
  </si>
  <si>
    <t>12.8294±0.0013</t>
  </si>
  <si>
    <t>M1.5VI</t>
  </si>
  <si>
    <t>8.84</t>
  </si>
  <si>
    <t>254.226±0.026</t>
  </si>
  <si>
    <t>Lacaille 8760 (AX Microscopii)</t>
  </si>
  <si>
    <t>12.9515±0.0029</t>
  </si>
  <si>
    <t>M0.0V</t>
  </si>
  <si>
    <t>6.67</t>
  </si>
  <si>
    <t>251.829±0.056</t>
  </si>
  <si>
    <t>SCR 1845-6357</t>
  </si>
  <si>
    <t>SCR 1845-6357 A</t>
  </si>
  <si>
    <t>13.050±0.008</t>
  </si>
  <si>
    <t>M8.5V</t>
  </si>
  <si>
    <t>17.39</t>
  </si>
  <si>
    <t>249.91±0.16</t>
  </si>
  <si>
    <t>Kruger 60_x000D_
(BD+56°2783)</t>
  </si>
  <si>
    <t>Kruger 60 A</t>
  </si>
  <si>
    <t>13.0724±0.0052</t>
  </si>
  <si>
    <t>9.79</t>
  </si>
  <si>
    <t>249.5±0.1</t>
  </si>
  <si>
    <t>Kruger 60 B (DO Cephei)</t>
  </si>
  <si>
    <t>M4.0V</t>
  </si>
  <si>
    <t>11.41</t>
  </si>
  <si>
    <t>DEN 1048-3956§</t>
  </si>
  <si>
    <t>13.1932±0.0066</t>
  </si>
  <si>
    <t>247.22±0.12</t>
  </si>
  <si>
    <t>Ross 614_x000D_
(V577 Monocerotis, Gliese 234)</t>
  </si>
  <si>
    <t>Ross 614A (LHS 1849)</t>
  </si>
  <si>
    <t>13.424±0.049</t>
  </si>
  <si>
    <t>11.15</t>
  </si>
  <si>
    <t>242.97±0.88</t>
  </si>
  <si>
    <t>Ross 614B (LHS 1850)</t>
  </si>
  <si>
    <t>14.23</t>
  </si>
  <si>
    <t>Wolf 1061 (Gliese 628, BD−12°4523)</t>
  </si>
  <si>
    <t>14.0458±0.0038</t>
  </si>
  <si>
    <t>10.07</t>
  </si>
  <si>
    <t>232.210±0.063</t>
  </si>
  <si>
    <t>Wolf 424_x000D_
(FL Virginis, LHS 333, Gliese 473)</t>
  </si>
  <si>
    <t>Wolf 424 A</t>
  </si>
  <si>
    <t>14.05±0.26</t>
  </si>
  <si>
    <t>13.18</t>
  </si>
  <si>
    <t>232.2±4.3</t>
  </si>
  <si>
    <t>Wolf 424 B</t>
  </si>
  <si>
    <t>M7Ve</t>
  </si>
  <si>
    <t>13.17</t>
  </si>
  <si>
    <t>Van Maanen's star (Gliese 35, LHS 7)</t>
  </si>
  <si>
    <t>14.0744±0.0023</t>
  </si>
  <si>
    <t>12.38</t>
  </si>
  <si>
    <t>231.737±0.038</t>
  </si>
  <si>
    <t>Gliese 1 (CD−37°15492)</t>
  </si>
  <si>
    <t>14.1725±0.0037</t>
  </si>
  <si>
    <t>M1.5 V</t>
  </si>
  <si>
    <t>8.55</t>
  </si>
  <si>
    <t>230.133±0.060</t>
  </si>
  <si>
    <t>L 1159-16 (TZ Arietis, Gliese 83.1)</t>
  </si>
  <si>
    <t>14.5843±0.0070</t>
  </si>
  <si>
    <t>12.27</t>
  </si>
  <si>
    <t>223.63±0.11</t>
  </si>
  <si>
    <t>Gliese 674 (LHS 449)</t>
  </si>
  <si>
    <t>14.8387±0.0033</t>
  </si>
  <si>
    <t>9.38</t>
  </si>
  <si>
    <t>219.801±0.049</t>
  </si>
  <si>
    <t>Gliese 687 (LHS 450, BD+68°946)</t>
  </si>
  <si>
    <t>14.8401±0.0022</t>
  </si>
  <si>
    <t>9.17</t>
  </si>
  <si>
    <t>219.781±0.032</t>
  </si>
  <si>
    <t>LHS 292 (LP 731-58)</t>
  </si>
  <si>
    <t>14.885±0.011</t>
  </si>
  <si>
    <t>15.60</t>
  </si>
  <si>
    <t>219.12±0.16</t>
  </si>
  <si>
    <t>LP 145-141 (WD 1142-645, Gliese 440)</t>
  </si>
  <si>
    <t>15.1182±0.0023</t>
  </si>
  <si>
    <t>11.50</t>
  </si>
  <si>
    <t>215.737±0.032</t>
  </si>
  <si>
    <t>G 208-44_x000D_
G 208-45_x000D_
(GJ 1245)</t>
  </si>
  <si>
    <t>G 208-44 A (V1581 Cyg)</t>
  </si>
  <si>
    <t>15.2090±0.0050</t>
  </si>
  <si>
    <t>13.46</t>
  </si>
  <si>
    <t>214.45±0.07</t>
  </si>
  <si>
    <t>G 208-45</t>
  </si>
  <si>
    <t>14.01</t>
  </si>
  <si>
    <t>G 208-44 B</t>
  </si>
  <si>
    <t>M5.5</t>
  </si>
  <si>
    <t>16.75</t>
  </si>
  <si>
    <t>Gliese 876 (Ross 780)</t>
  </si>
  <si>
    <t>15.2504±0.0054</t>
  </si>
  <si>
    <t>10.17</t>
  </si>
  <si>
    <t>213.867±0.076</t>
  </si>
  <si>
    <t>LHS 288 (Luyten 143-23)</t>
  </si>
  <si>
    <t>15.7703±0.0056</t>
  </si>
  <si>
    <t>13.90</t>
  </si>
  <si>
    <t>206.817±0.074</t>
  </si>
  <si>
    <t>GJ 1002</t>
  </si>
  <si>
    <t>15.8164±0.0098</t>
  </si>
  <si>
    <t>13.76</t>
  </si>
  <si>
    <t>206.21±0.13</t>
  </si>
  <si>
    <t>Groombridge 1618 (Gliese 380)</t>
  </si>
  <si>
    <t>15.8797±0.0026</t>
  </si>
  <si>
    <t>6.59</t>
  </si>
  <si>
    <t>205.392±0.034</t>
  </si>
  <si>
    <t>Gliese 412</t>
  </si>
  <si>
    <t>Gliese 412 A</t>
  </si>
  <si>
    <t>15.983±0.013</t>
  </si>
  <si>
    <t>M1.0V</t>
  </si>
  <si>
    <t>8.77</t>
  </si>
  <si>
    <t>204.06±0.17</t>
  </si>
  <si>
    <t>Gliese 412 B (WX Ursae Majoris)</t>
  </si>
  <si>
    <t>14.48</t>
  </si>
  <si>
    <t>Gliese 832</t>
  </si>
  <si>
    <t>16.1939±0.0034</t>
  </si>
  <si>
    <t>8.66</t>
  </si>
  <si>
    <t>201.407±0.043</t>
  </si>
  <si>
    <t>AD Leonis</t>
  </si>
  <si>
    <t>16.1970±0.0055</t>
  </si>
  <si>
    <t>9.32</t>
  </si>
  <si>
    <t>201.368±0.068</t>
  </si>
  <si>
    <t>F4 DQZ</t>
  </si>
  <si>
    <t>B8 DA2</t>
  </si>
  <si>
    <t>F1 DZ7</t>
  </si>
  <si>
    <t>A4 DQ6</t>
  </si>
  <si>
    <t>Column1</t>
  </si>
  <si>
    <t>Stellar Class simplified</t>
  </si>
  <si>
    <t>Spectral Class coded</t>
  </si>
  <si>
    <t>Column2</t>
  </si>
  <si>
    <t>Column3</t>
  </si>
  <si>
    <t>−26.74</t>
  </si>
  <si>
    <t>−1.46</t>
  </si>
  <si>
    <t>Spectral 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</si>
</sst>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11">
    <dxf>
      <numFmt numFmtId="0" formatCode="General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22F2D9CD-889A-406A-97CB-00218464FD3D}" autoFormatId="16" applyNumberFormats="0" applyBorderFormats="0" applyFontFormats="0" applyPatternFormats="0" applyAlignmentFormats="0" applyWidthHeightFormats="0">
  <queryTableRefresh nextId="19">
    <queryTableFields count="11">
      <queryTableField id="1" name="Designation System" tableColumnId="1"/>
      <queryTableField id="2" name="Designation Star" tableColumnId="2"/>
      <queryTableField id="4" name="Stellar class" tableColumnId="4"/>
      <queryTableField id="13" dataBound="0" tableColumnId="13"/>
      <queryTableField id="15" dataBound="0" tableColumnId="15"/>
      <queryTableField id="16" dataBound="0" tableColumnId="16"/>
      <queryTableField id="17" dataBound="0" tableColumnId="17"/>
      <queryTableField id="14" dataBound="0" tableColumnId="14"/>
      <queryTableField id="6" name="Magnitude (mV[5] or mJ) Apparent" tableColumnId="6"/>
      <queryTableField id="7" name="Magnitude (mV[5] or mJ) Absolute" tableColumnId="7"/>
      <queryTableField id="10" name="Parallax (mas (±err)) [5][note 1]" tableColumnId="10"/>
    </queryTableFields>
    <queryTableDeletedFields count="6">
      <deletedField name="Mass M☉"/>
      <deletedField name="Epoch J2000.0 Right ascension[5]"/>
      <deletedField name="Epoch J2000.0 Declination[5]"/>
      <deletedField name="Discovery date [note 2]"/>
      <deletedField name="Notes and additional references"/>
      <deletedField name="Distance[6] (light-years (±err))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67E040C-762F-4CBA-AD30-A85765BA4936}" name="Known_star_systems_within_5_0_parsecs__16_3_light_years" displayName="Known_star_systems_within_5_0_parsecs__16_3_light_years" ref="A1:K63" tableType="queryTable" totalsRowShown="0">
  <autoFilter ref="A1:K63" xr:uid="{AAC720F5-DD69-45BE-8266-9CA1EB7DBB8C}"/>
  <tableColumns count="11">
    <tableColumn id="1" xr3:uid="{AB03B97E-0FDB-4A6A-96FE-D79ABA532EED}" uniqueName="1" name="Designation System" queryTableFieldId="1" dataDxfId="10"/>
    <tableColumn id="2" xr3:uid="{5CC5E505-0B87-4E39-A8A9-60FA9AA400AC}" uniqueName="2" name="Designation Star" queryTableFieldId="2" dataDxfId="9"/>
    <tableColumn id="4" xr3:uid="{E620BAFD-7CB9-4464-BC5E-60E121D0E685}" uniqueName="4" name="Spectral class" queryTableFieldId="4" dataDxfId="8"/>
    <tableColumn id="13" xr3:uid="{6ADC6FA1-77FA-44EC-A29C-E367DB2C6678}" uniqueName="13" name="Stellar Class simplified" queryTableFieldId="13" dataDxfId="7">
      <calculatedColumnFormula>LEFT(Known_star_systems_within_5_0_parsecs__16_3_light_years[[#This Row],[Spectral class]],2)</calculatedColumnFormula>
    </tableColumn>
    <tableColumn id="15" xr3:uid="{E92BFC1A-9927-4547-AE7C-CE5DCF6E4E8E}" uniqueName="15" name="Column1" queryTableFieldId="15" dataDxfId="6">
      <calculatedColumnFormula>LEFT(Known_star_systems_within_5_0_parsecs__16_3_light_years[[#This Row],[Stellar Class simplified]],1)</calculatedColumnFormula>
    </tableColumn>
    <tableColumn id="16" xr3:uid="{44AE8226-7590-4417-B796-72095CDE870E}" uniqueName="16" name="Column2" queryTableFieldId="16" dataDxfId="5">
      <calculatedColumnFormula>VALUE(RIGHT(Known_star_systems_within_5_0_parsecs__16_3_light_years[[#This Row],[Stellar Class simplified]],1))</calculatedColumnFormula>
    </tableColumn>
    <tableColumn id="17" xr3:uid="{829241B1-67B4-4278-B673-275AB0B699E4}" uniqueName="17" name="Column3" queryTableFieldId="17" dataDxfId="4">
      <calculatedColumnFormula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calculatedColumnFormula>
    </tableColumn>
    <tableColumn id="14" xr3:uid="{3F6B3192-94CC-453D-BC51-09B2C1DF349A}" uniqueName="14" name="Spectral Class coded" queryTableFieldId="14" dataDxfId="3">
      <calculatedColumnFormula>Known_star_systems_within_5_0_parsecs__16_3_light_years[[#This Row],[Column2]]+Known_star_systems_within_5_0_parsecs__16_3_light_years[[#This Row],[Column3]]/10</calculatedColumnFormula>
    </tableColumn>
    <tableColumn id="6" xr3:uid="{41797F23-F6E7-44CB-814F-B0F7AA893E10}" uniqueName="6" name="Magnitude (mV[5] or mJ) Apparent" queryTableFieldId="6" dataDxfId="2"/>
    <tableColumn id="7" xr3:uid="{E9D7AA00-B581-4A10-8240-B1BDC1E7F089}" uniqueName="7" name="Magnitude (mV[5] or mJ) Absolute" queryTableFieldId="7" dataDxfId="1"/>
    <tableColumn id="10" xr3:uid="{BC46D778-D71A-49A0-AB5E-16ADBF2F18F9}" uniqueName="10" name="Parallax (mas (±err)) [5][note 1]" queryTableFieldId="10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49CB1-DCEF-4700-85A5-43A49CEAAE35}">
  <dimension ref="A1:L76"/>
  <sheetViews>
    <sheetView tabSelected="1" topLeftCell="B30" workbookViewId="0">
      <selection activeCell="J2" sqref="J2:J62"/>
    </sheetView>
  </sheetViews>
  <sheetFormatPr defaultRowHeight="14.25" x14ac:dyDescent="0.45"/>
  <cols>
    <col min="1" max="1" width="33.86328125" bestFit="1" customWidth="1"/>
    <col min="2" max="2" width="32.265625" bestFit="1" customWidth="1"/>
    <col min="3" max="3" width="12.33203125" bestFit="1" customWidth="1"/>
    <col min="4" max="4" width="22.46484375" style="2" customWidth="1"/>
    <col min="5" max="5" width="9.9296875" hidden="1" customWidth="1"/>
    <col min="6" max="6" width="9.6640625" hidden="1" customWidth="1"/>
    <col min="7" max="7" width="8.06640625" hidden="1" customWidth="1"/>
    <col min="8" max="8" width="22.46484375" style="2" customWidth="1"/>
    <col min="9" max="9" width="31.796875" style="2" bestFit="1" customWidth="1"/>
    <col min="10" max="10" width="31.46484375" style="2" bestFit="1" customWidth="1"/>
    <col min="11" max="11" width="28.53125" bestFit="1" customWidth="1"/>
    <col min="12" max="12" width="27.46484375" bestFit="1" customWidth="1"/>
  </cols>
  <sheetData>
    <row r="1" spans="1:12" x14ac:dyDescent="0.45">
      <c r="A1" t="s">
        <v>0</v>
      </c>
      <c r="B1" t="s">
        <v>1</v>
      </c>
      <c r="C1" t="s">
        <v>282</v>
      </c>
      <c r="D1" s="2" t="s">
        <v>276</v>
      </c>
      <c r="E1" t="s">
        <v>275</v>
      </c>
      <c r="F1" t="s">
        <v>278</v>
      </c>
      <c r="G1" t="s">
        <v>279</v>
      </c>
      <c r="H1" s="2" t="s">
        <v>277</v>
      </c>
      <c r="I1" s="2" t="s">
        <v>3</v>
      </c>
      <c r="J1" s="2" t="s">
        <v>4</v>
      </c>
      <c r="K1" t="s">
        <v>5</v>
      </c>
      <c r="L1" t="s">
        <v>2</v>
      </c>
    </row>
    <row r="2" spans="1:12" x14ac:dyDescent="0.45">
      <c r="A2" s="1" t="s">
        <v>6</v>
      </c>
      <c r="B2" s="1" t="s">
        <v>7</v>
      </c>
      <c r="C2" s="1" t="s">
        <v>9</v>
      </c>
      <c r="D2" s="3" t="str">
        <f>LEFT(Known_star_systems_within_5_0_parsecs__16_3_light_years[[#This Row],[Spectral class]],2)</f>
        <v>G2</v>
      </c>
      <c r="E2" s="1" t="str">
        <f>LEFT(Known_star_systems_within_5_0_parsecs__16_3_light_years[[#This Row],[Stellar Class simplified]],1)</f>
        <v>G</v>
      </c>
      <c r="F2" s="1">
        <f>VALUE(RIGHT(Known_star_systems_within_5_0_parsecs__16_3_light_years[[#This Row],[Stellar Class simplified]],1))/10</f>
        <v>0.2</v>
      </c>
      <c r="G2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4</v>
      </c>
      <c r="H2" s="3">
        <f>Known_star_systems_within_5_0_parsecs__16_3_light_years[[#This Row],[Column2]]+Known_star_systems_within_5_0_parsecs__16_3_light_years[[#This Row],[Column3]]</f>
        <v>4.2</v>
      </c>
      <c r="I2" s="3" t="s">
        <v>280</v>
      </c>
      <c r="J2" s="3">
        <v>4.8499999999999996</v>
      </c>
      <c r="K2" s="1" t="s">
        <v>10</v>
      </c>
      <c r="L2" s="1" t="s">
        <v>8</v>
      </c>
    </row>
    <row r="3" spans="1:12" x14ac:dyDescent="0.45">
      <c r="A3" s="1" t="s">
        <v>11</v>
      </c>
      <c r="B3" s="1" t="s">
        <v>12</v>
      </c>
      <c r="C3" s="1" t="s">
        <v>14</v>
      </c>
      <c r="D3" s="3" t="str">
        <f>LEFT(Known_star_systems_within_5_0_parsecs__16_3_light_years[[#This Row],[Spectral class]],2)</f>
        <v>M5</v>
      </c>
      <c r="E3" s="1" t="str">
        <f>LEFT(Known_star_systems_within_5_0_parsecs__16_3_light_years[[#This Row],[Stellar Class simplified]],1)</f>
        <v>M</v>
      </c>
      <c r="F3" s="1">
        <f>VALUE(RIGHT(Known_star_systems_within_5_0_parsecs__16_3_light_years[[#This Row],[Stellar Class simplified]],1))/10</f>
        <v>0.5</v>
      </c>
      <c r="G3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3" s="3">
        <f>Known_star_systems_within_5_0_parsecs__16_3_light_years[[#This Row],[Column2]]+Known_star_systems_within_5_0_parsecs__16_3_light_years[[#This Row],[Column3]]</f>
        <v>6.5</v>
      </c>
      <c r="I3" s="3" t="s">
        <v>15</v>
      </c>
      <c r="J3" s="3">
        <v>15.53</v>
      </c>
      <c r="K3" s="1" t="s">
        <v>16</v>
      </c>
      <c r="L3" s="1" t="s">
        <v>13</v>
      </c>
    </row>
    <row r="4" spans="1:12" x14ac:dyDescent="0.45">
      <c r="A4" s="1" t="s">
        <v>11</v>
      </c>
      <c r="B4" s="1" t="s">
        <v>17</v>
      </c>
      <c r="C4" s="1" t="s">
        <v>9</v>
      </c>
      <c r="D4" s="3" t="str">
        <f>LEFT(Known_star_systems_within_5_0_parsecs__16_3_light_years[[#This Row],[Spectral class]],2)</f>
        <v>G2</v>
      </c>
      <c r="E4" s="1" t="str">
        <f>LEFT(Known_star_systems_within_5_0_parsecs__16_3_light_years[[#This Row],[Stellar Class simplified]],1)</f>
        <v>G</v>
      </c>
      <c r="F4" s="1">
        <f>VALUE(RIGHT(Known_star_systems_within_5_0_parsecs__16_3_light_years[[#This Row],[Stellar Class simplified]],1))/10</f>
        <v>0.2</v>
      </c>
      <c r="G4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4</v>
      </c>
      <c r="H4" s="3">
        <f>Known_star_systems_within_5_0_parsecs__16_3_light_years[[#This Row],[Column2]]+Known_star_systems_within_5_0_parsecs__16_3_light_years[[#This Row],[Column3]]</f>
        <v>4.2</v>
      </c>
      <c r="I4" s="3" t="s">
        <v>19</v>
      </c>
      <c r="J4" s="3">
        <v>4.38</v>
      </c>
      <c r="K4" s="1" t="s">
        <v>20</v>
      </c>
      <c r="L4" s="1" t="s">
        <v>18</v>
      </c>
    </row>
    <row r="5" spans="1:12" x14ac:dyDescent="0.45">
      <c r="A5" s="1" t="s">
        <v>11</v>
      </c>
      <c r="B5" s="1" t="s">
        <v>21</v>
      </c>
      <c r="C5" s="1" t="s">
        <v>22</v>
      </c>
      <c r="D5" s="3" t="str">
        <f>LEFT(Known_star_systems_within_5_0_parsecs__16_3_light_years[[#This Row],[Spectral class]],2)</f>
        <v>K1</v>
      </c>
      <c r="E5" s="1" t="str">
        <f>LEFT(Known_star_systems_within_5_0_parsecs__16_3_light_years[[#This Row],[Stellar Class simplified]],1)</f>
        <v>K</v>
      </c>
      <c r="F5" s="1">
        <f>VALUE(RIGHT(Known_star_systems_within_5_0_parsecs__16_3_light_years[[#This Row],[Stellar Class simplified]],1))/10</f>
        <v>0.1</v>
      </c>
      <c r="G5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5</v>
      </c>
      <c r="H5" s="3">
        <f>Known_star_systems_within_5_0_parsecs__16_3_light_years[[#This Row],[Column2]]+Known_star_systems_within_5_0_parsecs__16_3_light_years[[#This Row],[Column3]]</f>
        <v>5.0999999999999996</v>
      </c>
      <c r="I5" s="3" t="s">
        <v>23</v>
      </c>
      <c r="J5" s="3">
        <v>5.71</v>
      </c>
      <c r="K5" s="1" t="s">
        <v>20</v>
      </c>
      <c r="L5" s="1" t="s">
        <v>18</v>
      </c>
    </row>
    <row r="6" spans="1:12" x14ac:dyDescent="0.45">
      <c r="A6" s="1" t="s">
        <v>24</v>
      </c>
      <c r="B6" s="1" t="s">
        <v>24</v>
      </c>
      <c r="C6" s="1" t="s">
        <v>26</v>
      </c>
      <c r="D6" s="3" t="str">
        <f>LEFT(Known_star_systems_within_5_0_parsecs__16_3_light_years[[#This Row],[Spectral class]],2)</f>
        <v>M4</v>
      </c>
      <c r="E6" s="1" t="str">
        <f>LEFT(Known_star_systems_within_5_0_parsecs__16_3_light_years[[#This Row],[Stellar Class simplified]],1)</f>
        <v>M</v>
      </c>
      <c r="F6" s="1">
        <f>VALUE(RIGHT(Known_star_systems_within_5_0_parsecs__16_3_light_years[[#This Row],[Stellar Class simplified]],1))/10</f>
        <v>0.4</v>
      </c>
      <c r="G6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6" s="3">
        <f>Known_star_systems_within_5_0_parsecs__16_3_light_years[[#This Row],[Column2]]+Known_star_systems_within_5_0_parsecs__16_3_light_years[[#This Row],[Column3]]</f>
        <v>6.4</v>
      </c>
      <c r="I6" s="3" t="s">
        <v>27</v>
      </c>
      <c r="J6" s="3">
        <v>13.22</v>
      </c>
      <c r="K6" s="1" t="s">
        <v>28</v>
      </c>
      <c r="L6" s="1" t="s">
        <v>25</v>
      </c>
    </row>
    <row r="7" spans="1:12" x14ac:dyDescent="0.45">
      <c r="A7" s="1" t="s">
        <v>29</v>
      </c>
      <c r="B7" s="1" t="s">
        <v>29</v>
      </c>
      <c r="C7" s="1" t="s">
        <v>31</v>
      </c>
      <c r="D7" s="3" t="str">
        <f>LEFT(Known_star_systems_within_5_0_parsecs__16_3_light_years[[#This Row],[Spectral class]],2)</f>
        <v>M6</v>
      </c>
      <c r="E7" s="1" t="str">
        <f>LEFT(Known_star_systems_within_5_0_parsecs__16_3_light_years[[#This Row],[Stellar Class simplified]],1)</f>
        <v>M</v>
      </c>
      <c r="F7" s="1">
        <f>VALUE(RIGHT(Known_star_systems_within_5_0_parsecs__16_3_light_years[[#This Row],[Stellar Class simplified]],1))/10</f>
        <v>0.6</v>
      </c>
      <c r="G7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7" s="3">
        <f>Known_star_systems_within_5_0_parsecs__16_3_light_years[[#This Row],[Column2]]+Known_star_systems_within_5_0_parsecs__16_3_light_years[[#This Row],[Column3]]</f>
        <v>6.6</v>
      </c>
      <c r="I7" s="3" t="s">
        <v>32</v>
      </c>
      <c r="J7" s="3">
        <v>16.55</v>
      </c>
      <c r="K7" s="1" t="s">
        <v>33</v>
      </c>
      <c r="L7" s="1" t="s">
        <v>30</v>
      </c>
    </row>
    <row r="8" spans="1:12" x14ac:dyDescent="0.45">
      <c r="A8" s="1" t="s">
        <v>34</v>
      </c>
      <c r="B8" s="1" t="s">
        <v>34</v>
      </c>
      <c r="C8" s="1" t="s">
        <v>36</v>
      </c>
      <c r="D8" s="3" t="str">
        <f>LEFT(Known_star_systems_within_5_0_parsecs__16_3_light_years[[#This Row],[Spectral class]],2)</f>
        <v>M2</v>
      </c>
      <c r="E8" s="1" t="str">
        <f>LEFT(Known_star_systems_within_5_0_parsecs__16_3_light_years[[#This Row],[Stellar Class simplified]],1)</f>
        <v>M</v>
      </c>
      <c r="F8" s="1">
        <f>VALUE(RIGHT(Known_star_systems_within_5_0_parsecs__16_3_light_years[[#This Row],[Stellar Class simplified]],1))/10</f>
        <v>0.2</v>
      </c>
      <c r="G8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8" s="3">
        <f>Known_star_systems_within_5_0_parsecs__16_3_light_years[[#This Row],[Column2]]+Known_star_systems_within_5_0_parsecs__16_3_light_years[[#This Row],[Column3]]</f>
        <v>6.2</v>
      </c>
      <c r="I8" s="3" t="s">
        <v>37</v>
      </c>
      <c r="J8" s="3">
        <v>10.44</v>
      </c>
      <c r="K8" s="1" t="s">
        <v>38</v>
      </c>
      <c r="L8" s="1" t="s">
        <v>35</v>
      </c>
    </row>
    <row r="9" spans="1:12" x14ac:dyDescent="0.45">
      <c r="A9" s="1" t="s">
        <v>39</v>
      </c>
      <c r="B9" s="1" t="s">
        <v>40</v>
      </c>
      <c r="C9" s="1" t="s">
        <v>42</v>
      </c>
      <c r="D9" s="3" t="str">
        <f>LEFT(Known_star_systems_within_5_0_parsecs__16_3_light_years[[#This Row],[Spectral class]],2)</f>
        <v>A1</v>
      </c>
      <c r="E9" s="1" t="str">
        <f>LEFT(Known_star_systems_within_5_0_parsecs__16_3_light_years[[#This Row],[Stellar Class simplified]],1)</f>
        <v>A</v>
      </c>
      <c r="F9" s="1">
        <f>VALUE(RIGHT(Known_star_systems_within_5_0_parsecs__16_3_light_years[[#This Row],[Stellar Class simplified]],1))/10</f>
        <v>0.1</v>
      </c>
      <c r="G9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2</v>
      </c>
      <c r="H9" s="3">
        <f>Known_star_systems_within_5_0_parsecs__16_3_light_years[[#This Row],[Column2]]+Known_star_systems_within_5_0_parsecs__16_3_light_years[[#This Row],[Column3]]</f>
        <v>2.1</v>
      </c>
      <c r="I9" s="3" t="s">
        <v>281</v>
      </c>
      <c r="J9" s="3">
        <v>1.42</v>
      </c>
      <c r="K9" s="1" t="s">
        <v>43</v>
      </c>
      <c r="L9" s="1" t="s">
        <v>41</v>
      </c>
    </row>
    <row r="10" spans="1:12" x14ac:dyDescent="0.45">
      <c r="A10" s="1" t="s">
        <v>39</v>
      </c>
      <c r="B10" s="1" t="s">
        <v>44</v>
      </c>
      <c r="C10" s="1" t="s">
        <v>272</v>
      </c>
      <c r="D10" s="3" t="str">
        <f>LEFT(Known_star_systems_within_5_0_parsecs__16_3_light_years[[#This Row],[Spectral class]],2)</f>
        <v>B8</v>
      </c>
      <c r="E10" s="1" t="str">
        <f>LEFT(Known_star_systems_within_5_0_parsecs__16_3_light_years[[#This Row],[Stellar Class simplified]],1)</f>
        <v>B</v>
      </c>
      <c r="F10" s="1">
        <f>VALUE(RIGHT(Known_star_systems_within_5_0_parsecs__16_3_light_years[[#This Row],[Stellar Class simplified]],1))/10</f>
        <v>0.8</v>
      </c>
      <c r="G10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1</v>
      </c>
      <c r="H10" s="3">
        <f>Known_star_systems_within_5_0_parsecs__16_3_light_years[[#This Row],[Column2]]+Known_star_systems_within_5_0_parsecs__16_3_light_years[[#This Row],[Column3]]</f>
        <v>1.8</v>
      </c>
      <c r="I10" s="3" t="s">
        <v>45</v>
      </c>
      <c r="J10" s="3">
        <v>11.34</v>
      </c>
      <c r="K10" s="1" t="s">
        <v>43</v>
      </c>
      <c r="L10" s="1" t="s">
        <v>41</v>
      </c>
    </row>
    <row r="11" spans="1:12" x14ac:dyDescent="0.45">
      <c r="A11" s="1" t="s">
        <v>46</v>
      </c>
      <c r="B11" s="1" t="s">
        <v>47</v>
      </c>
      <c r="C11" s="1" t="s">
        <v>14</v>
      </c>
      <c r="D11" s="3" t="str">
        <f>LEFT(Known_star_systems_within_5_0_parsecs__16_3_light_years[[#This Row],[Spectral class]],2)</f>
        <v>M5</v>
      </c>
      <c r="E11" s="1" t="str">
        <f>LEFT(Known_star_systems_within_5_0_parsecs__16_3_light_years[[#This Row],[Stellar Class simplified]],1)</f>
        <v>M</v>
      </c>
      <c r="F11" s="1">
        <f>VALUE(RIGHT(Known_star_systems_within_5_0_parsecs__16_3_light_years[[#This Row],[Stellar Class simplified]],1))/10</f>
        <v>0.5</v>
      </c>
      <c r="G11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11" s="3">
        <f>Known_star_systems_within_5_0_parsecs__16_3_light_years[[#This Row],[Column2]]+Known_star_systems_within_5_0_parsecs__16_3_light_years[[#This Row],[Column3]]</f>
        <v>6.5</v>
      </c>
      <c r="I11" s="3" t="s">
        <v>49</v>
      </c>
      <c r="J11" s="3">
        <v>15.4</v>
      </c>
      <c r="K11" s="1" t="s">
        <v>50</v>
      </c>
      <c r="L11" s="1" t="s">
        <v>48</v>
      </c>
    </row>
    <row r="12" spans="1:12" x14ac:dyDescent="0.45">
      <c r="A12" s="1" t="s">
        <v>46</v>
      </c>
      <c r="B12" s="1" t="s">
        <v>51</v>
      </c>
      <c r="C12" s="1" t="s">
        <v>52</v>
      </c>
      <c r="D12" s="3" t="str">
        <f>LEFT(Known_star_systems_within_5_0_parsecs__16_3_light_years[[#This Row],[Spectral class]],2)</f>
        <v>M6</v>
      </c>
      <c r="E12" s="1" t="str">
        <f>LEFT(Known_star_systems_within_5_0_parsecs__16_3_light_years[[#This Row],[Stellar Class simplified]],1)</f>
        <v>M</v>
      </c>
      <c r="F12" s="1">
        <f>VALUE(RIGHT(Known_star_systems_within_5_0_parsecs__16_3_light_years[[#This Row],[Stellar Class simplified]],1))/10</f>
        <v>0.6</v>
      </c>
      <c r="G12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12" s="3">
        <f>Known_star_systems_within_5_0_parsecs__16_3_light_years[[#This Row],[Column2]]+Known_star_systems_within_5_0_parsecs__16_3_light_years[[#This Row],[Column3]]</f>
        <v>6.6</v>
      </c>
      <c r="I12" s="3" t="s">
        <v>53</v>
      </c>
      <c r="J12" s="3">
        <v>15.85</v>
      </c>
      <c r="K12" s="1" t="s">
        <v>50</v>
      </c>
      <c r="L12" s="1" t="s">
        <v>48</v>
      </c>
    </row>
    <row r="13" spans="1:12" x14ac:dyDescent="0.45">
      <c r="A13" s="1" t="s">
        <v>54</v>
      </c>
      <c r="B13" s="1" t="s">
        <v>54</v>
      </c>
      <c r="C13" s="1" t="s">
        <v>56</v>
      </c>
      <c r="D13" s="3" t="str">
        <f>LEFT(Known_star_systems_within_5_0_parsecs__16_3_light_years[[#This Row],[Spectral class]],2)</f>
        <v>M3</v>
      </c>
      <c r="E13" s="1" t="str">
        <f>LEFT(Known_star_systems_within_5_0_parsecs__16_3_light_years[[#This Row],[Stellar Class simplified]],1)</f>
        <v>M</v>
      </c>
      <c r="F13" s="1">
        <f>VALUE(RIGHT(Known_star_systems_within_5_0_parsecs__16_3_light_years[[#This Row],[Stellar Class simplified]],1))/10</f>
        <v>0.3</v>
      </c>
      <c r="G13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13" s="3">
        <f>Known_star_systems_within_5_0_parsecs__16_3_light_years[[#This Row],[Column2]]+Known_star_systems_within_5_0_parsecs__16_3_light_years[[#This Row],[Column3]]</f>
        <v>6.3</v>
      </c>
      <c r="I13" s="3" t="s">
        <v>57</v>
      </c>
      <c r="J13" s="3">
        <v>13.07</v>
      </c>
      <c r="K13" s="1" t="s">
        <v>58</v>
      </c>
      <c r="L13" s="1" t="s">
        <v>55</v>
      </c>
    </row>
    <row r="14" spans="1:12" x14ac:dyDescent="0.45">
      <c r="A14" s="1" t="s">
        <v>59</v>
      </c>
      <c r="B14" s="1" t="s">
        <v>59</v>
      </c>
      <c r="C14" s="1" t="s">
        <v>14</v>
      </c>
      <c r="D14" s="3" t="str">
        <f>LEFT(Known_star_systems_within_5_0_parsecs__16_3_light_years[[#This Row],[Spectral class]],2)</f>
        <v>M5</v>
      </c>
      <c r="E14" s="1" t="str">
        <f>LEFT(Known_star_systems_within_5_0_parsecs__16_3_light_years[[#This Row],[Stellar Class simplified]],1)</f>
        <v>M</v>
      </c>
      <c r="F14" s="1">
        <f>VALUE(RIGHT(Known_star_systems_within_5_0_parsecs__16_3_light_years[[#This Row],[Stellar Class simplified]],1))/10</f>
        <v>0.5</v>
      </c>
      <c r="G14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14" s="3">
        <f>Known_star_systems_within_5_0_parsecs__16_3_light_years[[#This Row],[Column2]]+Known_star_systems_within_5_0_parsecs__16_3_light_years[[#This Row],[Column3]]</f>
        <v>6.5</v>
      </c>
      <c r="I14" s="3" t="s">
        <v>61</v>
      </c>
      <c r="J14" s="3">
        <v>14.79</v>
      </c>
      <c r="K14" s="1" t="s">
        <v>62</v>
      </c>
      <c r="L14" s="1" t="s">
        <v>60</v>
      </c>
    </row>
    <row r="15" spans="1:12" x14ac:dyDescent="0.45">
      <c r="A15" s="1" t="s">
        <v>63</v>
      </c>
      <c r="B15" s="1" t="s">
        <v>63</v>
      </c>
      <c r="C15" s="1" t="s">
        <v>65</v>
      </c>
      <c r="D15" s="3" t="str">
        <f>LEFT(Known_star_systems_within_5_0_parsecs__16_3_light_years[[#This Row],[Spectral class]],2)</f>
        <v>K2</v>
      </c>
      <c r="E15" s="1" t="str">
        <f>LEFT(Known_star_systems_within_5_0_parsecs__16_3_light_years[[#This Row],[Stellar Class simplified]],1)</f>
        <v>K</v>
      </c>
      <c r="F15" s="1">
        <f>VALUE(RIGHT(Known_star_systems_within_5_0_parsecs__16_3_light_years[[#This Row],[Stellar Class simplified]],1))/10</f>
        <v>0.2</v>
      </c>
      <c r="G15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5</v>
      </c>
      <c r="H15" s="3">
        <f>Known_star_systems_within_5_0_parsecs__16_3_light_years[[#This Row],[Column2]]+Known_star_systems_within_5_0_parsecs__16_3_light_years[[#This Row],[Column3]]</f>
        <v>5.2</v>
      </c>
      <c r="I15" s="3" t="s">
        <v>66</v>
      </c>
      <c r="J15" s="3">
        <v>6.19</v>
      </c>
      <c r="K15" s="1" t="s">
        <v>67</v>
      </c>
      <c r="L15" s="1" t="s">
        <v>64</v>
      </c>
    </row>
    <row r="16" spans="1:12" x14ac:dyDescent="0.45">
      <c r="A16" s="1" t="s">
        <v>68</v>
      </c>
      <c r="B16" s="1" t="s">
        <v>68</v>
      </c>
      <c r="C16" s="1" t="s">
        <v>70</v>
      </c>
      <c r="D16" s="3" t="str">
        <f>LEFT(Known_star_systems_within_5_0_parsecs__16_3_light_years[[#This Row],[Spectral class]],2)</f>
        <v>M0</v>
      </c>
      <c r="E16" s="1" t="str">
        <f>LEFT(Known_star_systems_within_5_0_parsecs__16_3_light_years[[#This Row],[Stellar Class simplified]],1)</f>
        <v>M</v>
      </c>
      <c r="F16" s="1">
        <f>VALUE(RIGHT(Known_star_systems_within_5_0_parsecs__16_3_light_years[[#This Row],[Stellar Class simplified]],1))/10</f>
        <v>0</v>
      </c>
      <c r="G16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16" s="3">
        <f>Known_star_systems_within_5_0_parsecs__16_3_light_years[[#This Row],[Column2]]+Known_star_systems_within_5_0_parsecs__16_3_light_years[[#This Row],[Column3]]</f>
        <v>6</v>
      </c>
      <c r="I16" s="3" t="s">
        <v>71</v>
      </c>
      <c r="J16" s="3">
        <v>9.75</v>
      </c>
      <c r="K16" s="1" t="s">
        <v>72</v>
      </c>
      <c r="L16" s="1" t="s">
        <v>69</v>
      </c>
    </row>
    <row r="17" spans="1:12" x14ac:dyDescent="0.45">
      <c r="A17" s="1" t="s">
        <v>73</v>
      </c>
      <c r="B17" s="1" t="s">
        <v>73</v>
      </c>
      <c r="C17" s="1" t="s">
        <v>75</v>
      </c>
      <c r="D17" s="3" t="str">
        <f>LEFT(Known_star_systems_within_5_0_parsecs__16_3_light_years[[#This Row],[Spectral class]],2)</f>
        <v>M4</v>
      </c>
      <c r="E17" s="1" t="str">
        <f>LEFT(Known_star_systems_within_5_0_parsecs__16_3_light_years[[#This Row],[Stellar Class simplified]],1)</f>
        <v>M</v>
      </c>
      <c r="F17" s="1">
        <f>VALUE(RIGHT(Known_star_systems_within_5_0_parsecs__16_3_light_years[[#This Row],[Stellar Class simplified]],1))/10</f>
        <v>0.4</v>
      </c>
      <c r="G17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17" s="3">
        <f>Known_star_systems_within_5_0_parsecs__16_3_light_years[[#This Row],[Column2]]+Known_star_systems_within_5_0_parsecs__16_3_light_years[[#This Row],[Column3]]</f>
        <v>6.4</v>
      </c>
      <c r="I17" s="3" t="s">
        <v>76</v>
      </c>
      <c r="J17" s="3">
        <v>13.51</v>
      </c>
      <c r="K17" s="1" t="s">
        <v>77</v>
      </c>
      <c r="L17" s="1" t="s">
        <v>74</v>
      </c>
    </row>
    <row r="18" spans="1:12" x14ac:dyDescent="0.45">
      <c r="A18" s="1" t="s">
        <v>78</v>
      </c>
      <c r="B18" s="1" t="s">
        <v>79</v>
      </c>
      <c r="C18" s="1" t="s">
        <v>81</v>
      </c>
      <c r="D18" s="3" t="str">
        <f>LEFT(Known_star_systems_within_5_0_parsecs__16_3_light_years[[#This Row],[Spectral class]],2)</f>
        <v>M5</v>
      </c>
      <c r="E18" s="1" t="str">
        <f>LEFT(Known_star_systems_within_5_0_parsecs__16_3_light_years[[#This Row],[Stellar Class simplified]],1)</f>
        <v>M</v>
      </c>
      <c r="F18" s="1">
        <f>VALUE(RIGHT(Known_star_systems_within_5_0_parsecs__16_3_light_years[[#This Row],[Stellar Class simplified]],1))/10</f>
        <v>0.5</v>
      </c>
      <c r="G18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18" s="3">
        <f>Known_star_systems_within_5_0_parsecs__16_3_light_years[[#This Row],[Column2]]+Known_star_systems_within_5_0_parsecs__16_3_light_years[[#This Row],[Column3]]</f>
        <v>6.5</v>
      </c>
      <c r="I18" s="3" t="s">
        <v>82</v>
      </c>
      <c r="J18" s="3">
        <v>15.64</v>
      </c>
      <c r="K18" s="1" t="s">
        <v>83</v>
      </c>
      <c r="L18" s="1" t="s">
        <v>80</v>
      </c>
    </row>
    <row r="19" spans="1:12" x14ac:dyDescent="0.45">
      <c r="A19" s="1" t="s">
        <v>84</v>
      </c>
      <c r="B19" s="1" t="s">
        <v>85</v>
      </c>
      <c r="C19" s="1" t="s">
        <v>87</v>
      </c>
      <c r="D19" s="3" t="str">
        <f>LEFT(Known_star_systems_within_5_0_parsecs__16_3_light_years[[#This Row],[Spectral class]],2)</f>
        <v>K5</v>
      </c>
      <c r="E19" s="1" t="str">
        <f>LEFT(Known_star_systems_within_5_0_parsecs__16_3_light_years[[#This Row],[Stellar Class simplified]],1)</f>
        <v>K</v>
      </c>
      <c r="F19" s="1">
        <f>VALUE(RIGHT(Known_star_systems_within_5_0_parsecs__16_3_light_years[[#This Row],[Stellar Class simplified]],1))/10</f>
        <v>0.5</v>
      </c>
      <c r="G19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5</v>
      </c>
      <c r="H19" s="3">
        <f>Known_star_systems_within_5_0_parsecs__16_3_light_years[[#This Row],[Column2]]+Known_star_systems_within_5_0_parsecs__16_3_light_years[[#This Row],[Column3]]</f>
        <v>5.5</v>
      </c>
      <c r="I19" s="3" t="s">
        <v>88</v>
      </c>
      <c r="J19" s="3">
        <v>7.49</v>
      </c>
      <c r="K19" s="1" t="s">
        <v>89</v>
      </c>
      <c r="L19" s="1" t="s">
        <v>86</v>
      </c>
    </row>
    <row r="20" spans="1:12" x14ac:dyDescent="0.45">
      <c r="A20" s="1" t="s">
        <v>84</v>
      </c>
      <c r="B20" s="1" t="s">
        <v>90</v>
      </c>
      <c r="C20" s="1" t="s">
        <v>91</v>
      </c>
      <c r="D20" s="3" t="str">
        <f>LEFT(Known_star_systems_within_5_0_parsecs__16_3_light_years[[#This Row],[Spectral class]],2)</f>
        <v>K7</v>
      </c>
      <c r="E20" s="1" t="str">
        <f>LEFT(Known_star_systems_within_5_0_parsecs__16_3_light_years[[#This Row],[Stellar Class simplified]],1)</f>
        <v>K</v>
      </c>
      <c r="F20" s="1">
        <f>VALUE(RIGHT(Known_star_systems_within_5_0_parsecs__16_3_light_years[[#This Row],[Stellar Class simplified]],1))/10</f>
        <v>0.7</v>
      </c>
      <c r="G20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5</v>
      </c>
      <c r="H20" s="3">
        <f>Known_star_systems_within_5_0_parsecs__16_3_light_years[[#This Row],[Column2]]+Known_star_systems_within_5_0_parsecs__16_3_light_years[[#This Row],[Column3]]</f>
        <v>5.7</v>
      </c>
      <c r="I20" s="3" t="s">
        <v>92</v>
      </c>
      <c r="J20" s="3">
        <v>8.31</v>
      </c>
      <c r="K20" s="1" t="s">
        <v>89</v>
      </c>
      <c r="L20" s="1" t="s">
        <v>86</v>
      </c>
    </row>
    <row r="21" spans="1:12" x14ac:dyDescent="0.45">
      <c r="A21" s="1" t="s">
        <v>93</v>
      </c>
      <c r="B21" s="1" t="s">
        <v>94</v>
      </c>
      <c r="C21" s="1" t="s">
        <v>96</v>
      </c>
      <c r="D21" s="3" t="str">
        <f>LEFT(Known_star_systems_within_5_0_parsecs__16_3_light_years[[#This Row],[Spectral class]],2)</f>
        <v>F5</v>
      </c>
      <c r="E21" s="1" t="str">
        <f>LEFT(Known_star_systems_within_5_0_parsecs__16_3_light_years[[#This Row],[Stellar Class simplified]],1)</f>
        <v>F</v>
      </c>
      <c r="F21" s="1">
        <f>VALUE(RIGHT(Known_star_systems_within_5_0_parsecs__16_3_light_years[[#This Row],[Stellar Class simplified]],1))/10</f>
        <v>0.5</v>
      </c>
      <c r="G21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3</v>
      </c>
      <c r="H21" s="3">
        <f>Known_star_systems_within_5_0_parsecs__16_3_light_years[[#This Row],[Column2]]+Known_star_systems_within_5_0_parsecs__16_3_light_years[[#This Row],[Column3]]</f>
        <v>3.5</v>
      </c>
      <c r="I21" s="3" t="s">
        <v>97</v>
      </c>
      <c r="J21" s="3">
        <v>2.66</v>
      </c>
      <c r="K21" s="1" t="s">
        <v>98</v>
      </c>
      <c r="L21" s="1" t="s">
        <v>95</v>
      </c>
    </row>
    <row r="22" spans="1:12" x14ac:dyDescent="0.45">
      <c r="A22" s="1" t="s">
        <v>93</v>
      </c>
      <c r="B22" s="1" t="s">
        <v>99</v>
      </c>
      <c r="C22" s="1" t="s">
        <v>271</v>
      </c>
      <c r="D22" s="3" t="str">
        <f>LEFT(Known_star_systems_within_5_0_parsecs__16_3_light_years[[#This Row],[Spectral class]],2)</f>
        <v>F4</v>
      </c>
      <c r="E22" s="1" t="str">
        <f>LEFT(Known_star_systems_within_5_0_parsecs__16_3_light_years[[#This Row],[Stellar Class simplified]],1)</f>
        <v>F</v>
      </c>
      <c r="F22" s="1">
        <f>VALUE(RIGHT(Known_star_systems_within_5_0_parsecs__16_3_light_years[[#This Row],[Stellar Class simplified]],1))/10</f>
        <v>0.4</v>
      </c>
      <c r="G22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3</v>
      </c>
      <c r="H22" s="3">
        <f>Known_star_systems_within_5_0_parsecs__16_3_light_years[[#This Row],[Column2]]+Known_star_systems_within_5_0_parsecs__16_3_light_years[[#This Row],[Column3]]</f>
        <v>3.4</v>
      </c>
      <c r="I22" s="3" t="s">
        <v>100</v>
      </c>
      <c r="J22" s="3">
        <v>12.98</v>
      </c>
      <c r="K22" s="1" t="s">
        <v>98</v>
      </c>
      <c r="L22" s="1" t="s">
        <v>95</v>
      </c>
    </row>
    <row r="23" spans="1:12" x14ac:dyDescent="0.45">
      <c r="A23" s="1" t="s">
        <v>101</v>
      </c>
      <c r="B23" s="1" t="s">
        <v>102</v>
      </c>
      <c r="C23" s="1" t="s">
        <v>104</v>
      </c>
      <c r="D23" s="3" t="str">
        <f>LEFT(Known_star_systems_within_5_0_parsecs__16_3_light_years[[#This Row],[Spectral class]],2)</f>
        <v>M3</v>
      </c>
      <c r="E23" s="1" t="str">
        <f>LEFT(Known_star_systems_within_5_0_parsecs__16_3_light_years[[#This Row],[Stellar Class simplified]],1)</f>
        <v>M</v>
      </c>
      <c r="F23" s="1">
        <f>VALUE(RIGHT(Known_star_systems_within_5_0_parsecs__16_3_light_years[[#This Row],[Stellar Class simplified]],1))/10</f>
        <v>0.3</v>
      </c>
      <c r="G23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23" s="3">
        <f>Known_star_systems_within_5_0_parsecs__16_3_light_years[[#This Row],[Column2]]+Known_star_systems_within_5_0_parsecs__16_3_light_years[[#This Row],[Column3]]</f>
        <v>6.3</v>
      </c>
      <c r="I23" s="3" t="s">
        <v>105</v>
      </c>
      <c r="J23" s="3">
        <v>11.16</v>
      </c>
      <c r="K23" s="1" t="s">
        <v>106</v>
      </c>
      <c r="L23" s="1" t="s">
        <v>103</v>
      </c>
    </row>
    <row r="24" spans="1:12" x14ac:dyDescent="0.45">
      <c r="A24" s="1" t="s">
        <v>101</v>
      </c>
      <c r="B24" s="1" t="s">
        <v>107</v>
      </c>
      <c r="C24" s="1" t="s">
        <v>108</v>
      </c>
      <c r="D24" s="3" t="str">
        <f>LEFT(Known_star_systems_within_5_0_parsecs__16_3_light_years[[#This Row],[Spectral class]],2)</f>
        <v>M3</v>
      </c>
      <c r="E24" s="1" t="str">
        <f>LEFT(Known_star_systems_within_5_0_parsecs__16_3_light_years[[#This Row],[Stellar Class simplified]],1)</f>
        <v>M</v>
      </c>
      <c r="F24" s="1">
        <f>VALUE(RIGHT(Known_star_systems_within_5_0_parsecs__16_3_light_years[[#This Row],[Stellar Class simplified]],1))/10</f>
        <v>0.3</v>
      </c>
      <c r="G24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24" s="3">
        <f>Known_star_systems_within_5_0_parsecs__16_3_light_years[[#This Row],[Column2]]+Known_star_systems_within_5_0_parsecs__16_3_light_years[[#This Row],[Column3]]</f>
        <v>6.3</v>
      </c>
      <c r="I24" s="3" t="s">
        <v>109</v>
      </c>
      <c r="J24" s="3">
        <v>11.95</v>
      </c>
      <c r="K24" s="1" t="s">
        <v>106</v>
      </c>
      <c r="L24" s="1" t="s">
        <v>103</v>
      </c>
    </row>
    <row r="25" spans="1:12" x14ac:dyDescent="0.45">
      <c r="A25" s="1" t="s">
        <v>110</v>
      </c>
      <c r="B25" s="1" t="s">
        <v>111</v>
      </c>
      <c r="C25" s="1" t="s">
        <v>113</v>
      </c>
      <c r="D25" s="3" t="str">
        <f>LEFT(Known_star_systems_within_5_0_parsecs__16_3_light_years[[#This Row],[Spectral class]],2)</f>
        <v>M1</v>
      </c>
      <c r="E25" s="1" t="str">
        <f>LEFT(Known_star_systems_within_5_0_parsecs__16_3_light_years[[#This Row],[Stellar Class simplified]],1)</f>
        <v>M</v>
      </c>
      <c r="F25" s="1">
        <f>VALUE(RIGHT(Known_star_systems_within_5_0_parsecs__16_3_light_years[[#This Row],[Stellar Class simplified]],1))/10</f>
        <v>0.1</v>
      </c>
      <c r="G25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25" s="3">
        <f>Known_star_systems_within_5_0_parsecs__16_3_light_years[[#This Row],[Column2]]+Known_star_systems_within_5_0_parsecs__16_3_light_years[[#This Row],[Column3]]</f>
        <v>6.1</v>
      </c>
      <c r="I25" s="3" t="s">
        <v>114</v>
      </c>
      <c r="J25" s="3">
        <v>10.32</v>
      </c>
      <c r="K25" s="1" t="s">
        <v>115</v>
      </c>
      <c r="L25" s="1" t="s">
        <v>112</v>
      </c>
    </row>
    <row r="26" spans="1:12" x14ac:dyDescent="0.45">
      <c r="A26" s="1" t="s">
        <v>110</v>
      </c>
      <c r="B26" s="1" t="s">
        <v>116</v>
      </c>
      <c r="C26" s="1" t="s">
        <v>108</v>
      </c>
      <c r="D26" s="3" t="str">
        <f>LEFT(Known_star_systems_within_5_0_parsecs__16_3_light_years[[#This Row],[Spectral class]],2)</f>
        <v>M3</v>
      </c>
      <c r="E26" s="1" t="str">
        <f>LEFT(Known_star_systems_within_5_0_parsecs__16_3_light_years[[#This Row],[Stellar Class simplified]],1)</f>
        <v>M</v>
      </c>
      <c r="F26" s="1">
        <f>VALUE(RIGHT(Known_star_systems_within_5_0_parsecs__16_3_light_years[[#This Row],[Stellar Class simplified]],1))/10</f>
        <v>0.3</v>
      </c>
      <c r="G26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26" s="3">
        <f>Known_star_systems_within_5_0_parsecs__16_3_light_years[[#This Row],[Column2]]+Known_star_systems_within_5_0_parsecs__16_3_light_years[[#This Row],[Column3]]</f>
        <v>6.3</v>
      </c>
      <c r="I26" s="3" t="s">
        <v>117</v>
      </c>
      <c r="J26" s="3">
        <v>13.3</v>
      </c>
      <c r="K26" s="1" t="s">
        <v>115</v>
      </c>
      <c r="L26" s="1" t="s">
        <v>112</v>
      </c>
    </row>
    <row r="27" spans="1:12" x14ac:dyDescent="0.45">
      <c r="A27" s="1" t="s">
        <v>118</v>
      </c>
      <c r="B27" s="1" t="s">
        <v>118</v>
      </c>
      <c r="C27" s="1" t="s">
        <v>120</v>
      </c>
      <c r="D27" s="3" t="str">
        <f>LEFT(Known_star_systems_within_5_0_parsecs__16_3_light_years[[#This Row],[Spectral class]],2)</f>
        <v>M6</v>
      </c>
      <c r="E27" s="1" t="str">
        <f>LEFT(Known_star_systems_within_5_0_parsecs__16_3_light_years[[#This Row],[Stellar Class simplified]],1)</f>
        <v>M</v>
      </c>
      <c r="F27" s="1">
        <f>VALUE(RIGHT(Known_star_systems_within_5_0_parsecs__16_3_light_years[[#This Row],[Stellar Class simplified]],1))/10</f>
        <v>0.6</v>
      </c>
      <c r="G27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27" s="3">
        <f>Known_star_systems_within_5_0_parsecs__16_3_light_years[[#This Row],[Column2]]+Known_star_systems_within_5_0_parsecs__16_3_light_years[[#This Row],[Column3]]</f>
        <v>6.6</v>
      </c>
      <c r="I27" s="3" t="s">
        <v>121</v>
      </c>
      <c r="J27" s="3">
        <v>16.98</v>
      </c>
      <c r="K27" s="1" t="s">
        <v>122</v>
      </c>
      <c r="L27" s="1" t="s">
        <v>119</v>
      </c>
    </row>
    <row r="28" spans="1:12" x14ac:dyDescent="0.45">
      <c r="A28" s="1" t="s">
        <v>123</v>
      </c>
      <c r="B28" s="1" t="s">
        <v>123</v>
      </c>
      <c r="C28" s="1" t="s">
        <v>125</v>
      </c>
      <c r="D28" s="3" t="str">
        <f>LEFT(Known_star_systems_within_5_0_parsecs__16_3_light_years[[#This Row],[Spectral class]],2)</f>
        <v>G8</v>
      </c>
      <c r="E28" s="1" t="str">
        <f>LEFT(Known_star_systems_within_5_0_parsecs__16_3_light_years[[#This Row],[Stellar Class simplified]],1)</f>
        <v>G</v>
      </c>
      <c r="F28" s="1">
        <f>VALUE(RIGHT(Known_star_systems_within_5_0_parsecs__16_3_light_years[[#This Row],[Stellar Class simplified]],1))/10</f>
        <v>0.8</v>
      </c>
      <c r="G28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4</v>
      </c>
      <c r="H28" s="3">
        <f>Known_star_systems_within_5_0_parsecs__16_3_light_years[[#This Row],[Column2]]+Known_star_systems_within_5_0_parsecs__16_3_light_years[[#This Row],[Column3]]</f>
        <v>4.8</v>
      </c>
      <c r="I28" s="3" t="s">
        <v>126</v>
      </c>
      <c r="J28" s="3">
        <v>5.68</v>
      </c>
      <c r="K28" s="1" t="s">
        <v>127</v>
      </c>
      <c r="L28" s="1" t="s">
        <v>124</v>
      </c>
    </row>
    <row r="29" spans="1:12" x14ac:dyDescent="0.45">
      <c r="A29" s="1" t="s">
        <v>128</v>
      </c>
      <c r="B29" s="1" t="s">
        <v>129</v>
      </c>
      <c r="C29" s="1" t="s">
        <v>131</v>
      </c>
      <c r="D29" s="3" t="str">
        <f>LEFT(Known_star_systems_within_5_0_parsecs__16_3_light_years[[#This Row],[Spectral class]],2)</f>
        <v>K5</v>
      </c>
      <c r="E29" s="1" t="str">
        <f>LEFT(Known_star_systems_within_5_0_parsecs__16_3_light_years[[#This Row],[Stellar Class simplified]],1)</f>
        <v>K</v>
      </c>
      <c r="F29" s="1">
        <f>VALUE(RIGHT(Known_star_systems_within_5_0_parsecs__16_3_light_years[[#This Row],[Stellar Class simplified]],1))/10</f>
        <v>0.5</v>
      </c>
      <c r="G29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5</v>
      </c>
      <c r="H29" s="3">
        <f>Known_star_systems_within_5_0_parsecs__16_3_light_years[[#This Row],[Column2]]+Known_star_systems_within_5_0_parsecs__16_3_light_years[[#This Row],[Column3]]</f>
        <v>5.5</v>
      </c>
      <c r="I29" s="3" t="s">
        <v>132</v>
      </c>
      <c r="J29" s="3">
        <v>6.89</v>
      </c>
      <c r="K29" s="1" t="s">
        <v>133</v>
      </c>
      <c r="L29" s="1" t="s">
        <v>130</v>
      </c>
    </row>
    <row r="30" spans="1:12" x14ac:dyDescent="0.45">
      <c r="A30" s="1" t="s">
        <v>134</v>
      </c>
      <c r="B30" s="1" t="s">
        <v>134</v>
      </c>
      <c r="C30" s="1" t="s">
        <v>136</v>
      </c>
      <c r="D30" s="3" t="str">
        <f>LEFT(Known_star_systems_within_5_0_parsecs__16_3_light_years[[#This Row],[Spectral class]],2)</f>
        <v>M5</v>
      </c>
      <c r="E30" s="1" t="str">
        <f>LEFT(Known_star_systems_within_5_0_parsecs__16_3_light_years[[#This Row],[Stellar Class simplified]],1)</f>
        <v>M</v>
      </c>
      <c r="F30" s="1">
        <f>VALUE(RIGHT(Known_star_systems_within_5_0_parsecs__16_3_light_years[[#This Row],[Stellar Class simplified]],1))/10</f>
        <v>0.5</v>
      </c>
      <c r="G30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30" s="3">
        <f>Known_star_systems_within_5_0_parsecs__16_3_light_years[[#This Row],[Column2]]+Known_star_systems_within_5_0_parsecs__16_3_light_years[[#This Row],[Column3]]</f>
        <v>6.5</v>
      </c>
      <c r="I30" s="3" t="s">
        <v>137</v>
      </c>
      <c r="J30" s="3">
        <v>15.26</v>
      </c>
      <c r="K30" s="1" t="s">
        <v>138</v>
      </c>
      <c r="L30" s="1" t="s">
        <v>135</v>
      </c>
    </row>
    <row r="31" spans="1:12" x14ac:dyDescent="0.45">
      <c r="A31" s="1" t="s">
        <v>139</v>
      </c>
      <c r="B31" s="1" t="s">
        <v>139</v>
      </c>
      <c r="C31" s="1" t="s">
        <v>141</v>
      </c>
      <c r="D31" s="3" t="str">
        <f>LEFT(Known_star_systems_within_5_0_parsecs__16_3_light_years[[#This Row],[Spectral class]],2)</f>
        <v>M4</v>
      </c>
      <c r="E31" s="1" t="str">
        <f>LEFT(Known_star_systems_within_5_0_parsecs__16_3_light_years[[#This Row],[Stellar Class simplified]],1)</f>
        <v>M</v>
      </c>
      <c r="F31" s="1">
        <f>VALUE(RIGHT(Known_star_systems_within_5_0_parsecs__16_3_light_years[[#This Row],[Stellar Class simplified]],1))/10</f>
        <v>0.4</v>
      </c>
      <c r="G31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31" s="3">
        <f>Known_star_systems_within_5_0_parsecs__16_3_light_years[[#This Row],[Column2]]+Known_star_systems_within_5_0_parsecs__16_3_light_years[[#This Row],[Column3]]</f>
        <v>6.4</v>
      </c>
      <c r="I31" s="3" t="s">
        <v>142</v>
      </c>
      <c r="J31" s="3">
        <v>14.17</v>
      </c>
      <c r="K31" s="1" t="s">
        <v>143</v>
      </c>
      <c r="L31" s="1" t="s">
        <v>140</v>
      </c>
    </row>
    <row r="32" spans="1:12" x14ac:dyDescent="0.45">
      <c r="A32" s="1" t="s">
        <v>144</v>
      </c>
      <c r="B32" s="1" t="s">
        <v>144</v>
      </c>
      <c r="C32" s="1" t="s">
        <v>146</v>
      </c>
      <c r="D32" s="3" t="str">
        <f>LEFT(Known_star_systems_within_5_0_parsecs__16_3_light_years[[#This Row],[Spectral class]],2)</f>
        <v>M3</v>
      </c>
      <c r="E32" s="1" t="str">
        <f>LEFT(Known_star_systems_within_5_0_parsecs__16_3_light_years[[#This Row],[Stellar Class simplified]],1)</f>
        <v>M</v>
      </c>
      <c r="F32" s="1">
        <f>VALUE(RIGHT(Known_star_systems_within_5_0_parsecs__16_3_light_years[[#This Row],[Stellar Class simplified]],1))/10</f>
        <v>0.3</v>
      </c>
      <c r="G32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32" s="3">
        <f>Known_star_systems_within_5_0_parsecs__16_3_light_years[[#This Row],[Column2]]+Known_star_systems_within_5_0_parsecs__16_3_light_years[[#This Row],[Column3]]</f>
        <v>6.3</v>
      </c>
      <c r="I32" s="3" t="s">
        <v>147</v>
      </c>
      <c r="J32" s="3">
        <v>11.97</v>
      </c>
      <c r="K32" s="1" t="s">
        <v>148</v>
      </c>
      <c r="L32" s="1" t="s">
        <v>145</v>
      </c>
    </row>
    <row r="33" spans="1:12" x14ac:dyDescent="0.45">
      <c r="A33" s="1" t="s">
        <v>149</v>
      </c>
      <c r="B33" s="1" t="s">
        <v>149</v>
      </c>
      <c r="C33" s="1" t="s">
        <v>151</v>
      </c>
      <c r="D33" s="3" t="str">
        <f>LEFT(Known_star_systems_within_5_0_parsecs__16_3_light_years[[#This Row],[Spectral class]],2)</f>
        <v>M6</v>
      </c>
      <c r="E33" s="1" t="str">
        <f>LEFT(Known_star_systems_within_5_0_parsecs__16_3_light_years[[#This Row],[Stellar Class simplified]],1)</f>
        <v>M</v>
      </c>
      <c r="F33" s="1">
        <f>VALUE(RIGHT(Known_star_systems_within_5_0_parsecs__16_3_light_years[[#This Row],[Stellar Class simplified]],1))/10</f>
        <v>0.6</v>
      </c>
      <c r="G33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33" s="3">
        <f>Known_star_systems_within_5_0_parsecs__16_3_light_years[[#This Row],[Column2]]+Known_star_systems_within_5_0_parsecs__16_3_light_years[[#This Row],[Column3]]</f>
        <v>6.6</v>
      </c>
      <c r="I33" s="3" t="s">
        <v>152</v>
      </c>
      <c r="J33" s="3">
        <v>17.22</v>
      </c>
      <c r="K33" s="1" t="s">
        <v>153</v>
      </c>
      <c r="L33" s="1" t="s">
        <v>150</v>
      </c>
    </row>
    <row r="34" spans="1:12" x14ac:dyDescent="0.45">
      <c r="A34" s="1" t="s">
        <v>154</v>
      </c>
      <c r="B34" s="1" t="s">
        <v>154</v>
      </c>
      <c r="C34" s="1" t="s">
        <v>156</v>
      </c>
      <c r="D34" s="3" t="str">
        <f>LEFT(Known_star_systems_within_5_0_parsecs__16_3_light_years[[#This Row],[Spectral class]],2)</f>
        <v>M1</v>
      </c>
      <c r="E34" s="1" t="str">
        <f>LEFT(Known_star_systems_within_5_0_parsecs__16_3_light_years[[#This Row],[Stellar Class simplified]],1)</f>
        <v>M</v>
      </c>
      <c r="F34" s="1">
        <f>VALUE(RIGHT(Known_star_systems_within_5_0_parsecs__16_3_light_years[[#This Row],[Stellar Class simplified]],1))/10</f>
        <v>0.1</v>
      </c>
      <c r="G34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34" s="3">
        <f>Known_star_systems_within_5_0_parsecs__16_3_light_years[[#This Row],[Column2]]+Known_star_systems_within_5_0_parsecs__16_3_light_years[[#This Row],[Column3]]</f>
        <v>6.1</v>
      </c>
      <c r="I34" s="3" t="s">
        <v>157</v>
      </c>
      <c r="J34" s="3">
        <v>10.87</v>
      </c>
      <c r="K34" s="1" t="s">
        <v>158</v>
      </c>
      <c r="L34" s="1" t="s">
        <v>155</v>
      </c>
    </row>
    <row r="35" spans="1:12" x14ac:dyDescent="0.45">
      <c r="A35" s="1" t="s">
        <v>159</v>
      </c>
      <c r="B35" s="1" t="s">
        <v>159</v>
      </c>
      <c r="C35" s="1" t="s">
        <v>161</v>
      </c>
      <c r="D35" s="3" t="str">
        <f>LEFT(Known_star_systems_within_5_0_parsecs__16_3_light_years[[#This Row],[Spectral class]],2)</f>
        <v>M0</v>
      </c>
      <c r="E35" s="1" t="str">
        <f>LEFT(Known_star_systems_within_5_0_parsecs__16_3_light_years[[#This Row],[Stellar Class simplified]],1)</f>
        <v>M</v>
      </c>
      <c r="F35" s="1">
        <f>VALUE(RIGHT(Known_star_systems_within_5_0_parsecs__16_3_light_years[[#This Row],[Stellar Class simplified]],1))/10</f>
        <v>0</v>
      </c>
      <c r="G35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35" s="3">
        <f>Known_star_systems_within_5_0_parsecs__16_3_light_years[[#This Row],[Column2]]+Known_star_systems_within_5_0_parsecs__16_3_light_years[[#This Row],[Column3]]</f>
        <v>6</v>
      </c>
      <c r="I35" s="3" t="s">
        <v>162</v>
      </c>
      <c r="J35" s="3">
        <v>8.69</v>
      </c>
      <c r="K35" s="1" t="s">
        <v>163</v>
      </c>
      <c r="L35" s="1" t="s">
        <v>160</v>
      </c>
    </row>
    <row r="36" spans="1:12" x14ac:dyDescent="0.45">
      <c r="A36" s="1" t="s">
        <v>164</v>
      </c>
      <c r="B36" s="1" t="s">
        <v>165</v>
      </c>
      <c r="C36" s="1" t="s">
        <v>167</v>
      </c>
      <c r="D36" s="3" t="str">
        <f>LEFT(Known_star_systems_within_5_0_parsecs__16_3_light_years[[#This Row],[Spectral class]],2)</f>
        <v>M8</v>
      </c>
      <c r="E36" s="1" t="str">
        <f>LEFT(Known_star_systems_within_5_0_parsecs__16_3_light_years[[#This Row],[Stellar Class simplified]],1)</f>
        <v>M</v>
      </c>
      <c r="F36" s="1">
        <f>VALUE(RIGHT(Known_star_systems_within_5_0_parsecs__16_3_light_years[[#This Row],[Stellar Class simplified]],1))/10</f>
        <v>0.8</v>
      </c>
      <c r="G36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36" s="3">
        <f>Known_star_systems_within_5_0_parsecs__16_3_light_years[[#This Row],[Column2]]+Known_star_systems_within_5_0_parsecs__16_3_light_years[[#This Row],[Column3]]</f>
        <v>6.8</v>
      </c>
      <c r="I36" s="3" t="s">
        <v>168</v>
      </c>
      <c r="J36" s="3">
        <v>19.41</v>
      </c>
      <c r="K36" s="1" t="s">
        <v>169</v>
      </c>
      <c r="L36" s="1" t="s">
        <v>166</v>
      </c>
    </row>
    <row r="37" spans="1:12" x14ac:dyDescent="0.45">
      <c r="A37" s="1" t="s">
        <v>170</v>
      </c>
      <c r="B37" s="1" t="s">
        <v>171</v>
      </c>
      <c r="C37" s="1" t="s">
        <v>104</v>
      </c>
      <c r="D37" s="3" t="str">
        <f>LEFT(Known_star_systems_within_5_0_parsecs__16_3_light_years[[#This Row],[Spectral class]],2)</f>
        <v>M3</v>
      </c>
      <c r="E37" s="1" t="str">
        <f>LEFT(Known_star_systems_within_5_0_parsecs__16_3_light_years[[#This Row],[Stellar Class simplified]],1)</f>
        <v>M</v>
      </c>
      <c r="F37" s="1">
        <f>VALUE(RIGHT(Known_star_systems_within_5_0_parsecs__16_3_light_years[[#This Row],[Stellar Class simplified]],1))/10</f>
        <v>0.3</v>
      </c>
      <c r="G37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37" s="3">
        <f>Known_star_systems_within_5_0_parsecs__16_3_light_years[[#This Row],[Column2]]+Known_star_systems_within_5_0_parsecs__16_3_light_years[[#This Row],[Column3]]</f>
        <v>6.3</v>
      </c>
      <c r="I37" s="3" t="s">
        <v>173</v>
      </c>
      <c r="J37" s="3">
        <v>11.76</v>
      </c>
      <c r="K37" s="1" t="s">
        <v>174</v>
      </c>
      <c r="L37" s="1" t="s">
        <v>172</v>
      </c>
    </row>
    <row r="38" spans="1:12" x14ac:dyDescent="0.45">
      <c r="A38" s="1" t="s">
        <v>170</v>
      </c>
      <c r="B38" s="1" t="s">
        <v>175</v>
      </c>
      <c r="C38" s="1" t="s">
        <v>176</v>
      </c>
      <c r="D38" s="3" t="str">
        <f>LEFT(Known_star_systems_within_5_0_parsecs__16_3_light_years[[#This Row],[Spectral class]],2)</f>
        <v>M4</v>
      </c>
      <c r="E38" s="1" t="str">
        <f>LEFT(Known_star_systems_within_5_0_parsecs__16_3_light_years[[#This Row],[Stellar Class simplified]],1)</f>
        <v>M</v>
      </c>
      <c r="F38" s="1">
        <f>VALUE(RIGHT(Known_star_systems_within_5_0_parsecs__16_3_light_years[[#This Row],[Stellar Class simplified]],1))/10</f>
        <v>0.4</v>
      </c>
      <c r="G38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38" s="3">
        <f>Known_star_systems_within_5_0_parsecs__16_3_light_years[[#This Row],[Column2]]+Known_star_systems_within_5_0_parsecs__16_3_light_years[[#This Row],[Column3]]</f>
        <v>6.4</v>
      </c>
      <c r="I38" s="3" t="s">
        <v>177</v>
      </c>
      <c r="J38" s="3">
        <v>13.38</v>
      </c>
      <c r="K38" s="1" t="s">
        <v>174</v>
      </c>
      <c r="L38" s="1" t="s">
        <v>172</v>
      </c>
    </row>
    <row r="39" spans="1:12" x14ac:dyDescent="0.45">
      <c r="A39" s="1" t="s">
        <v>178</v>
      </c>
      <c r="B39" s="1" t="s">
        <v>178</v>
      </c>
      <c r="C39" s="1" t="s">
        <v>167</v>
      </c>
      <c r="D39" s="3" t="str">
        <f>LEFT(Known_star_systems_within_5_0_parsecs__16_3_light_years[[#This Row],[Spectral class]],2)</f>
        <v>M8</v>
      </c>
      <c r="E39" s="1" t="str">
        <f>LEFT(Known_star_systems_within_5_0_parsecs__16_3_light_years[[#This Row],[Stellar Class simplified]],1)</f>
        <v>M</v>
      </c>
      <c r="F39" s="1">
        <f>VALUE(RIGHT(Known_star_systems_within_5_0_parsecs__16_3_light_years[[#This Row],[Stellar Class simplified]],1))/10</f>
        <v>0.8</v>
      </c>
      <c r="G39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39" s="3">
        <f>Known_star_systems_within_5_0_parsecs__16_3_light_years[[#This Row],[Column2]]+Known_star_systems_within_5_0_parsecs__16_3_light_years[[#This Row],[Column3]]</f>
        <v>6.8</v>
      </c>
      <c r="I39" s="3" t="s">
        <v>168</v>
      </c>
      <c r="J39" s="3">
        <v>19.37</v>
      </c>
      <c r="K39" s="1" t="s">
        <v>180</v>
      </c>
      <c r="L39" s="1" t="s">
        <v>179</v>
      </c>
    </row>
    <row r="40" spans="1:12" x14ac:dyDescent="0.45">
      <c r="A40" s="1" t="s">
        <v>181</v>
      </c>
      <c r="B40" s="1" t="s">
        <v>182</v>
      </c>
      <c r="C40" s="1" t="s">
        <v>141</v>
      </c>
      <c r="D40" s="3" t="str">
        <f>LEFT(Known_star_systems_within_5_0_parsecs__16_3_light_years[[#This Row],[Spectral class]],2)</f>
        <v>M4</v>
      </c>
      <c r="E40" s="1" t="str">
        <f>LEFT(Known_star_systems_within_5_0_parsecs__16_3_light_years[[#This Row],[Stellar Class simplified]],1)</f>
        <v>M</v>
      </c>
      <c r="F40" s="1">
        <f>VALUE(RIGHT(Known_star_systems_within_5_0_parsecs__16_3_light_years[[#This Row],[Stellar Class simplified]],1))/10</f>
        <v>0.4</v>
      </c>
      <c r="G40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40" s="3">
        <f>Known_star_systems_within_5_0_parsecs__16_3_light_years[[#This Row],[Column2]]+Known_star_systems_within_5_0_parsecs__16_3_light_years[[#This Row],[Column3]]</f>
        <v>6.4</v>
      </c>
      <c r="I40" s="3" t="s">
        <v>184</v>
      </c>
      <c r="J40" s="3">
        <v>13.09</v>
      </c>
      <c r="K40" s="1" t="s">
        <v>185</v>
      </c>
      <c r="L40" s="1" t="s">
        <v>183</v>
      </c>
    </row>
    <row r="41" spans="1:12" x14ac:dyDescent="0.45">
      <c r="A41" s="1" t="s">
        <v>181</v>
      </c>
      <c r="B41" s="1" t="s">
        <v>186</v>
      </c>
      <c r="C41" s="1" t="s">
        <v>136</v>
      </c>
      <c r="D41" s="3" t="str">
        <f>LEFT(Known_star_systems_within_5_0_parsecs__16_3_light_years[[#This Row],[Spectral class]],2)</f>
        <v>M5</v>
      </c>
      <c r="E41" s="1" t="str">
        <f>LEFT(Known_star_systems_within_5_0_parsecs__16_3_light_years[[#This Row],[Stellar Class simplified]],1)</f>
        <v>M</v>
      </c>
      <c r="F41" s="1">
        <f>VALUE(RIGHT(Known_star_systems_within_5_0_parsecs__16_3_light_years[[#This Row],[Stellar Class simplified]],1))/10</f>
        <v>0.5</v>
      </c>
      <c r="G41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41" s="3">
        <f>Known_star_systems_within_5_0_parsecs__16_3_light_years[[#This Row],[Column2]]+Known_star_systems_within_5_0_parsecs__16_3_light_years[[#This Row],[Column3]]</f>
        <v>6.5</v>
      </c>
      <c r="I41" s="3" t="s">
        <v>187</v>
      </c>
      <c r="J41" s="3">
        <v>16.170000000000002</v>
      </c>
      <c r="K41" s="1" t="s">
        <v>185</v>
      </c>
      <c r="L41" s="1" t="s">
        <v>183</v>
      </c>
    </row>
    <row r="42" spans="1:12" x14ac:dyDescent="0.45">
      <c r="A42" s="1" t="s">
        <v>188</v>
      </c>
      <c r="B42" s="1" t="s">
        <v>188</v>
      </c>
      <c r="C42" s="1" t="s">
        <v>104</v>
      </c>
      <c r="D42" s="3" t="str">
        <f>LEFT(Known_star_systems_within_5_0_parsecs__16_3_light_years[[#This Row],[Spectral class]],2)</f>
        <v>M3</v>
      </c>
      <c r="E42" s="1" t="str">
        <f>LEFT(Known_star_systems_within_5_0_parsecs__16_3_light_years[[#This Row],[Stellar Class simplified]],1)</f>
        <v>M</v>
      </c>
      <c r="F42" s="1">
        <f>VALUE(RIGHT(Known_star_systems_within_5_0_parsecs__16_3_light_years[[#This Row],[Stellar Class simplified]],1))/10</f>
        <v>0.3</v>
      </c>
      <c r="G42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42" s="3">
        <f>Known_star_systems_within_5_0_parsecs__16_3_light_years[[#This Row],[Column2]]+Known_star_systems_within_5_0_parsecs__16_3_light_years[[#This Row],[Column3]]</f>
        <v>6.3</v>
      </c>
      <c r="I42" s="3" t="s">
        <v>190</v>
      </c>
      <c r="J42" s="3">
        <v>11.93</v>
      </c>
      <c r="K42" s="1" t="s">
        <v>191</v>
      </c>
      <c r="L42" s="1" t="s">
        <v>189</v>
      </c>
    </row>
    <row r="43" spans="1:12" x14ac:dyDescent="0.45">
      <c r="A43" s="1" t="s">
        <v>192</v>
      </c>
      <c r="B43" s="1" t="s">
        <v>193</v>
      </c>
      <c r="C43" s="1" t="s">
        <v>14</v>
      </c>
      <c r="D43" s="3" t="str">
        <f>LEFT(Known_star_systems_within_5_0_parsecs__16_3_light_years[[#This Row],[Spectral class]],2)</f>
        <v>M5</v>
      </c>
      <c r="E43" s="1" t="str">
        <f>LEFT(Known_star_systems_within_5_0_parsecs__16_3_light_years[[#This Row],[Stellar Class simplified]],1)</f>
        <v>M</v>
      </c>
      <c r="F43" s="1">
        <f>VALUE(RIGHT(Known_star_systems_within_5_0_parsecs__16_3_light_years[[#This Row],[Stellar Class simplified]],1))/10</f>
        <v>0.5</v>
      </c>
      <c r="G43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43" s="3">
        <f>Known_star_systems_within_5_0_parsecs__16_3_light_years[[#This Row],[Column2]]+Known_star_systems_within_5_0_parsecs__16_3_light_years[[#This Row],[Column3]]</f>
        <v>6.5</v>
      </c>
      <c r="I43" s="3" t="s">
        <v>195</v>
      </c>
      <c r="J43" s="3">
        <v>14.97</v>
      </c>
      <c r="K43" s="1" t="s">
        <v>196</v>
      </c>
      <c r="L43" s="1" t="s">
        <v>194</v>
      </c>
    </row>
    <row r="44" spans="1:12" x14ac:dyDescent="0.45">
      <c r="A44" s="1" t="s">
        <v>192</v>
      </c>
      <c r="B44" s="1" t="s">
        <v>197</v>
      </c>
      <c r="C44" s="1" t="s">
        <v>198</v>
      </c>
      <c r="D44" s="3" t="str">
        <f>LEFT(Known_star_systems_within_5_0_parsecs__16_3_light_years[[#This Row],[Spectral class]],2)</f>
        <v>M7</v>
      </c>
      <c r="E44" s="1" t="str">
        <f>LEFT(Known_star_systems_within_5_0_parsecs__16_3_light_years[[#This Row],[Stellar Class simplified]],1)</f>
        <v>M</v>
      </c>
      <c r="F44" s="1">
        <f>VALUE(RIGHT(Known_star_systems_within_5_0_parsecs__16_3_light_years[[#This Row],[Stellar Class simplified]],1))/10</f>
        <v>0.7</v>
      </c>
      <c r="G44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44" s="3">
        <f>Known_star_systems_within_5_0_parsecs__16_3_light_years[[#This Row],[Column2]]+Known_star_systems_within_5_0_parsecs__16_3_light_years[[#This Row],[Column3]]</f>
        <v>6.7</v>
      </c>
      <c r="I44" s="3" t="s">
        <v>199</v>
      </c>
      <c r="J44" s="3">
        <v>14.96</v>
      </c>
      <c r="K44" s="1" t="s">
        <v>196</v>
      </c>
      <c r="L44" s="1" t="s">
        <v>194</v>
      </c>
    </row>
    <row r="45" spans="1:12" x14ac:dyDescent="0.45">
      <c r="A45" s="1" t="s">
        <v>200</v>
      </c>
      <c r="B45" s="1" t="s">
        <v>200</v>
      </c>
      <c r="C45" s="1" t="s">
        <v>273</v>
      </c>
      <c r="D45" s="3" t="str">
        <f>LEFT(Known_star_systems_within_5_0_parsecs__16_3_light_years[[#This Row],[Spectral class]],2)</f>
        <v>F1</v>
      </c>
      <c r="E45" s="1" t="str">
        <f>LEFT(Known_star_systems_within_5_0_parsecs__16_3_light_years[[#This Row],[Stellar Class simplified]],1)</f>
        <v>F</v>
      </c>
      <c r="F45" s="1">
        <f>VALUE(RIGHT(Known_star_systems_within_5_0_parsecs__16_3_light_years[[#This Row],[Stellar Class simplified]],1))/10</f>
        <v>0.1</v>
      </c>
      <c r="G45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3</v>
      </c>
      <c r="H45" s="3">
        <f>Known_star_systems_within_5_0_parsecs__16_3_light_years[[#This Row],[Column2]]+Known_star_systems_within_5_0_parsecs__16_3_light_years[[#This Row],[Column3]]</f>
        <v>3.1</v>
      </c>
      <c r="I45" s="3" t="s">
        <v>202</v>
      </c>
      <c r="J45" s="3">
        <v>14.21</v>
      </c>
      <c r="K45" s="1" t="s">
        <v>203</v>
      </c>
      <c r="L45" s="1" t="s">
        <v>201</v>
      </c>
    </row>
    <row r="46" spans="1:12" x14ac:dyDescent="0.45">
      <c r="A46" s="1" t="s">
        <v>204</v>
      </c>
      <c r="B46" s="1" t="s">
        <v>204</v>
      </c>
      <c r="C46" s="1" t="s">
        <v>206</v>
      </c>
      <c r="D46" s="3" t="str">
        <f>LEFT(Known_star_systems_within_5_0_parsecs__16_3_light_years[[#This Row],[Spectral class]],2)</f>
        <v>M1</v>
      </c>
      <c r="E46" s="1" t="str">
        <f>LEFT(Known_star_systems_within_5_0_parsecs__16_3_light_years[[#This Row],[Stellar Class simplified]],1)</f>
        <v>M</v>
      </c>
      <c r="F46" s="1">
        <f>VALUE(RIGHT(Known_star_systems_within_5_0_parsecs__16_3_light_years[[#This Row],[Stellar Class simplified]],1))/10</f>
        <v>0.1</v>
      </c>
      <c r="G46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46" s="3">
        <f>Known_star_systems_within_5_0_parsecs__16_3_light_years[[#This Row],[Column2]]+Known_star_systems_within_5_0_parsecs__16_3_light_years[[#This Row],[Column3]]</f>
        <v>6.1</v>
      </c>
      <c r="I46" s="3" t="s">
        <v>207</v>
      </c>
      <c r="J46" s="3">
        <v>10.35</v>
      </c>
      <c r="K46" s="1" t="s">
        <v>208</v>
      </c>
      <c r="L46" s="1" t="s">
        <v>205</v>
      </c>
    </row>
    <row r="47" spans="1:12" x14ac:dyDescent="0.45">
      <c r="A47" s="1" t="s">
        <v>209</v>
      </c>
      <c r="B47" s="1" t="s">
        <v>209</v>
      </c>
      <c r="C47" s="1" t="s">
        <v>141</v>
      </c>
      <c r="D47" s="3" t="str">
        <f>LEFT(Known_star_systems_within_5_0_parsecs__16_3_light_years[[#This Row],[Spectral class]],2)</f>
        <v>M4</v>
      </c>
      <c r="E47" s="1" t="str">
        <f>LEFT(Known_star_systems_within_5_0_parsecs__16_3_light_years[[#This Row],[Stellar Class simplified]],1)</f>
        <v>M</v>
      </c>
      <c r="F47" s="1">
        <f>VALUE(RIGHT(Known_star_systems_within_5_0_parsecs__16_3_light_years[[#This Row],[Stellar Class simplified]],1))/10</f>
        <v>0.4</v>
      </c>
      <c r="G47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47" s="3">
        <f>Known_star_systems_within_5_0_parsecs__16_3_light_years[[#This Row],[Column2]]+Known_star_systems_within_5_0_parsecs__16_3_light_years[[#This Row],[Column3]]</f>
        <v>6.4</v>
      </c>
      <c r="I47" s="3" t="s">
        <v>211</v>
      </c>
      <c r="J47" s="3">
        <v>14.03</v>
      </c>
      <c r="K47" s="1" t="s">
        <v>212</v>
      </c>
      <c r="L47" s="1" t="s">
        <v>210</v>
      </c>
    </row>
    <row r="48" spans="1:12" x14ac:dyDescent="0.45">
      <c r="A48" s="1" t="s">
        <v>213</v>
      </c>
      <c r="B48" s="1" t="s">
        <v>213</v>
      </c>
      <c r="C48" s="1" t="s">
        <v>104</v>
      </c>
      <c r="D48" s="3" t="str">
        <f>LEFT(Known_star_systems_within_5_0_parsecs__16_3_light_years[[#This Row],[Spectral class]],2)</f>
        <v>M3</v>
      </c>
      <c r="E48" s="1" t="str">
        <f>LEFT(Known_star_systems_within_5_0_parsecs__16_3_light_years[[#This Row],[Stellar Class simplified]],1)</f>
        <v>M</v>
      </c>
      <c r="F48" s="1">
        <f>VALUE(RIGHT(Known_star_systems_within_5_0_parsecs__16_3_light_years[[#This Row],[Stellar Class simplified]],1))/10</f>
        <v>0.3</v>
      </c>
      <c r="G48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48" s="3">
        <f>Known_star_systems_within_5_0_parsecs__16_3_light_years[[#This Row],[Column2]]+Known_star_systems_within_5_0_parsecs__16_3_light_years[[#This Row],[Column3]]</f>
        <v>6.3</v>
      </c>
      <c r="I48" s="3" t="s">
        <v>215</v>
      </c>
      <c r="J48" s="3">
        <v>11.09</v>
      </c>
      <c r="K48" s="1" t="s">
        <v>216</v>
      </c>
      <c r="L48" s="1" t="s">
        <v>214</v>
      </c>
    </row>
    <row r="49" spans="1:12" x14ac:dyDescent="0.45">
      <c r="A49" s="1" t="s">
        <v>217</v>
      </c>
      <c r="B49" s="1" t="s">
        <v>217</v>
      </c>
      <c r="C49" s="1" t="s">
        <v>104</v>
      </c>
      <c r="D49" s="3" t="str">
        <f>LEFT(Known_star_systems_within_5_0_parsecs__16_3_light_years[[#This Row],[Spectral class]],2)</f>
        <v>M3</v>
      </c>
      <c r="E49" s="1" t="str">
        <f>LEFT(Known_star_systems_within_5_0_parsecs__16_3_light_years[[#This Row],[Stellar Class simplified]],1)</f>
        <v>M</v>
      </c>
      <c r="F49" s="1">
        <f>VALUE(RIGHT(Known_star_systems_within_5_0_parsecs__16_3_light_years[[#This Row],[Stellar Class simplified]],1))/10</f>
        <v>0.3</v>
      </c>
      <c r="G49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49" s="3">
        <f>Known_star_systems_within_5_0_parsecs__16_3_light_years[[#This Row],[Column2]]+Known_star_systems_within_5_0_parsecs__16_3_light_years[[#This Row],[Column3]]</f>
        <v>6.3</v>
      </c>
      <c r="I49" s="3" t="s">
        <v>219</v>
      </c>
      <c r="J49" s="3">
        <v>10.89</v>
      </c>
      <c r="K49" s="1" t="s">
        <v>220</v>
      </c>
      <c r="L49" s="1" t="s">
        <v>218</v>
      </c>
    </row>
    <row r="50" spans="1:12" x14ac:dyDescent="0.45">
      <c r="A50" s="1" t="s">
        <v>221</v>
      </c>
      <c r="B50" s="1" t="s">
        <v>221</v>
      </c>
      <c r="C50" s="1" t="s">
        <v>151</v>
      </c>
      <c r="D50" s="3" t="str">
        <f>LEFT(Known_star_systems_within_5_0_parsecs__16_3_light_years[[#This Row],[Spectral class]],2)</f>
        <v>M6</v>
      </c>
      <c r="E50" s="1" t="str">
        <f>LEFT(Known_star_systems_within_5_0_parsecs__16_3_light_years[[#This Row],[Stellar Class simplified]],1)</f>
        <v>M</v>
      </c>
      <c r="F50" s="1">
        <f>VALUE(RIGHT(Known_star_systems_within_5_0_parsecs__16_3_light_years[[#This Row],[Stellar Class simplified]],1))/10</f>
        <v>0.6</v>
      </c>
      <c r="G50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50" s="3">
        <f>Known_star_systems_within_5_0_parsecs__16_3_light_years[[#This Row],[Column2]]+Known_star_systems_within_5_0_parsecs__16_3_light_years[[#This Row],[Column3]]</f>
        <v>6.6</v>
      </c>
      <c r="I50" s="3" t="s">
        <v>223</v>
      </c>
      <c r="J50" s="3">
        <v>17.32</v>
      </c>
      <c r="K50" s="1" t="s">
        <v>224</v>
      </c>
      <c r="L50" s="1" t="s">
        <v>222</v>
      </c>
    </row>
    <row r="51" spans="1:12" x14ac:dyDescent="0.45">
      <c r="A51" s="1" t="s">
        <v>225</v>
      </c>
      <c r="B51" s="1" t="s">
        <v>225</v>
      </c>
      <c r="C51" s="1" t="s">
        <v>274</v>
      </c>
      <c r="D51" s="3" t="str">
        <f>LEFT(Known_star_systems_within_5_0_parsecs__16_3_light_years[[#This Row],[Spectral class]],2)</f>
        <v>A4</v>
      </c>
      <c r="E51" s="1" t="str">
        <f>LEFT(Known_star_systems_within_5_0_parsecs__16_3_light_years[[#This Row],[Stellar Class simplified]],1)</f>
        <v>A</v>
      </c>
      <c r="F51" s="1">
        <f>VALUE(RIGHT(Known_star_systems_within_5_0_parsecs__16_3_light_years[[#This Row],[Stellar Class simplified]],1))/10</f>
        <v>0.4</v>
      </c>
      <c r="G51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2</v>
      </c>
      <c r="H51" s="3">
        <f>Known_star_systems_within_5_0_parsecs__16_3_light_years[[#This Row],[Column2]]+Known_star_systems_within_5_0_parsecs__16_3_light_years[[#This Row],[Column3]]</f>
        <v>2.4</v>
      </c>
      <c r="I51" s="3" t="s">
        <v>227</v>
      </c>
      <c r="J51" s="3">
        <v>13.18</v>
      </c>
      <c r="K51" s="1" t="s">
        <v>228</v>
      </c>
      <c r="L51" s="1" t="s">
        <v>226</v>
      </c>
    </row>
    <row r="52" spans="1:12" x14ac:dyDescent="0.45">
      <c r="A52" s="1" t="s">
        <v>229</v>
      </c>
      <c r="B52" s="1" t="s">
        <v>230</v>
      </c>
      <c r="C52" s="1" t="s">
        <v>136</v>
      </c>
      <c r="D52" s="3" t="str">
        <f>LEFT(Known_star_systems_within_5_0_parsecs__16_3_light_years[[#This Row],[Spectral class]],2)</f>
        <v>M5</v>
      </c>
      <c r="E52" s="1" t="str">
        <f>LEFT(Known_star_systems_within_5_0_parsecs__16_3_light_years[[#This Row],[Stellar Class simplified]],1)</f>
        <v>M</v>
      </c>
      <c r="F52" s="1">
        <f>VALUE(RIGHT(Known_star_systems_within_5_0_parsecs__16_3_light_years[[#This Row],[Stellar Class simplified]],1))/10</f>
        <v>0.5</v>
      </c>
      <c r="G52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52" s="3">
        <f>Known_star_systems_within_5_0_parsecs__16_3_light_years[[#This Row],[Column2]]+Known_star_systems_within_5_0_parsecs__16_3_light_years[[#This Row],[Column3]]</f>
        <v>6.5</v>
      </c>
      <c r="I52" s="3" t="s">
        <v>232</v>
      </c>
      <c r="J52" s="3">
        <v>15.17</v>
      </c>
      <c r="K52" s="1" t="s">
        <v>233</v>
      </c>
      <c r="L52" s="1" t="s">
        <v>231</v>
      </c>
    </row>
    <row r="53" spans="1:12" x14ac:dyDescent="0.45">
      <c r="A53" s="1" t="s">
        <v>229</v>
      </c>
      <c r="B53" s="1" t="s">
        <v>234</v>
      </c>
      <c r="C53" s="1" t="s">
        <v>31</v>
      </c>
      <c r="D53" s="3" t="str">
        <f>LEFT(Known_star_systems_within_5_0_parsecs__16_3_light_years[[#This Row],[Spectral class]],2)</f>
        <v>M6</v>
      </c>
      <c r="E53" s="1" t="str">
        <f>LEFT(Known_star_systems_within_5_0_parsecs__16_3_light_years[[#This Row],[Stellar Class simplified]],1)</f>
        <v>M</v>
      </c>
      <c r="F53" s="1">
        <f>VALUE(RIGHT(Known_star_systems_within_5_0_parsecs__16_3_light_years[[#This Row],[Stellar Class simplified]],1))/10</f>
        <v>0.6</v>
      </c>
      <c r="G53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53" s="3">
        <f>Known_star_systems_within_5_0_parsecs__16_3_light_years[[#This Row],[Column2]]+Known_star_systems_within_5_0_parsecs__16_3_light_years[[#This Row],[Column3]]</f>
        <v>6.6</v>
      </c>
      <c r="I53" s="3" t="s">
        <v>235</v>
      </c>
      <c r="J53" s="3">
        <v>15.72</v>
      </c>
      <c r="K53" s="1" t="s">
        <v>233</v>
      </c>
      <c r="L53" s="1" t="s">
        <v>231</v>
      </c>
    </row>
    <row r="54" spans="1:12" x14ac:dyDescent="0.45">
      <c r="A54" s="1" t="s">
        <v>229</v>
      </c>
      <c r="B54" s="1" t="s">
        <v>236</v>
      </c>
      <c r="C54" s="1" t="s">
        <v>237</v>
      </c>
      <c r="D54" s="3" t="str">
        <f>LEFT(Known_star_systems_within_5_0_parsecs__16_3_light_years[[#This Row],[Spectral class]],2)</f>
        <v>M5</v>
      </c>
      <c r="E54" s="1" t="str">
        <f>LEFT(Known_star_systems_within_5_0_parsecs__16_3_light_years[[#This Row],[Stellar Class simplified]],1)</f>
        <v>M</v>
      </c>
      <c r="F54" s="1">
        <f>VALUE(RIGHT(Known_star_systems_within_5_0_parsecs__16_3_light_years[[#This Row],[Stellar Class simplified]],1))/10</f>
        <v>0.5</v>
      </c>
      <c r="G54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54" s="3">
        <f>Known_star_systems_within_5_0_parsecs__16_3_light_years[[#This Row],[Column2]]+Known_star_systems_within_5_0_parsecs__16_3_light_years[[#This Row],[Column3]]</f>
        <v>6.5</v>
      </c>
      <c r="I54" s="3" t="s">
        <v>238</v>
      </c>
      <c r="J54" s="3">
        <v>18.46</v>
      </c>
      <c r="K54" s="1" t="s">
        <v>233</v>
      </c>
      <c r="L54" s="1" t="s">
        <v>231</v>
      </c>
    </row>
    <row r="55" spans="1:12" x14ac:dyDescent="0.45">
      <c r="A55" s="1" t="s">
        <v>239</v>
      </c>
      <c r="B55" s="1" t="s">
        <v>239</v>
      </c>
      <c r="C55" s="1" t="s">
        <v>108</v>
      </c>
      <c r="D55" s="3" t="str">
        <f>LEFT(Known_star_systems_within_5_0_parsecs__16_3_light_years[[#This Row],[Spectral class]],2)</f>
        <v>M3</v>
      </c>
      <c r="E55" s="1" t="str">
        <f>LEFT(Known_star_systems_within_5_0_parsecs__16_3_light_years[[#This Row],[Stellar Class simplified]],1)</f>
        <v>M</v>
      </c>
      <c r="F55" s="1">
        <f>VALUE(RIGHT(Known_star_systems_within_5_0_parsecs__16_3_light_years[[#This Row],[Stellar Class simplified]],1))/10</f>
        <v>0.3</v>
      </c>
      <c r="G55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55" s="3">
        <f>Known_star_systems_within_5_0_parsecs__16_3_light_years[[#This Row],[Column2]]+Known_star_systems_within_5_0_parsecs__16_3_light_years[[#This Row],[Column3]]</f>
        <v>6.3</v>
      </c>
      <c r="I55" s="3" t="s">
        <v>241</v>
      </c>
      <c r="J55" s="3">
        <v>11.81</v>
      </c>
      <c r="K55" s="1" t="s">
        <v>242</v>
      </c>
      <c r="L55" s="1" t="s">
        <v>240</v>
      </c>
    </row>
    <row r="56" spans="1:12" x14ac:dyDescent="0.45">
      <c r="A56" s="1" t="s">
        <v>243</v>
      </c>
      <c r="B56" s="1" t="s">
        <v>243</v>
      </c>
      <c r="C56" s="1" t="s">
        <v>136</v>
      </c>
      <c r="D56" s="3" t="str">
        <f>LEFT(Known_star_systems_within_5_0_parsecs__16_3_light_years[[#This Row],[Spectral class]],2)</f>
        <v>M5</v>
      </c>
      <c r="E56" s="1" t="str">
        <f>LEFT(Known_star_systems_within_5_0_parsecs__16_3_light_years[[#This Row],[Stellar Class simplified]],1)</f>
        <v>M</v>
      </c>
      <c r="F56" s="1">
        <f>VALUE(RIGHT(Known_star_systems_within_5_0_parsecs__16_3_light_years[[#This Row],[Stellar Class simplified]],1))/10</f>
        <v>0.5</v>
      </c>
      <c r="G56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56" s="3">
        <f>Known_star_systems_within_5_0_parsecs__16_3_light_years[[#This Row],[Column2]]+Known_star_systems_within_5_0_parsecs__16_3_light_years[[#This Row],[Column3]]</f>
        <v>6.5</v>
      </c>
      <c r="I56" s="3" t="s">
        <v>245</v>
      </c>
      <c r="J56" s="3">
        <v>15.51</v>
      </c>
      <c r="K56" s="1" t="s">
        <v>246</v>
      </c>
      <c r="L56" s="1" t="s">
        <v>244</v>
      </c>
    </row>
    <row r="57" spans="1:12" x14ac:dyDescent="0.45">
      <c r="A57" s="1" t="s">
        <v>247</v>
      </c>
      <c r="B57" s="1" t="s">
        <v>247</v>
      </c>
      <c r="C57" s="1" t="s">
        <v>136</v>
      </c>
      <c r="D57" s="3" t="str">
        <f>LEFT(Known_star_systems_within_5_0_parsecs__16_3_light_years[[#This Row],[Spectral class]],2)</f>
        <v>M5</v>
      </c>
      <c r="E57" s="1" t="str">
        <f>LEFT(Known_star_systems_within_5_0_parsecs__16_3_light_years[[#This Row],[Stellar Class simplified]],1)</f>
        <v>M</v>
      </c>
      <c r="F57" s="1">
        <f>VALUE(RIGHT(Known_star_systems_within_5_0_parsecs__16_3_light_years[[#This Row],[Stellar Class simplified]],1))/10</f>
        <v>0.5</v>
      </c>
      <c r="G57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57" s="3">
        <f>Known_star_systems_within_5_0_parsecs__16_3_light_years[[#This Row],[Column2]]+Known_star_systems_within_5_0_parsecs__16_3_light_years[[#This Row],[Column3]]</f>
        <v>6.5</v>
      </c>
      <c r="I57" s="3" t="s">
        <v>249</v>
      </c>
      <c r="J57" s="3">
        <v>15.4</v>
      </c>
      <c r="K57" s="1" t="s">
        <v>250</v>
      </c>
      <c r="L57" s="1" t="s">
        <v>248</v>
      </c>
    </row>
    <row r="58" spans="1:12" x14ac:dyDescent="0.45">
      <c r="A58" s="1" t="s">
        <v>251</v>
      </c>
      <c r="B58" s="1" t="s">
        <v>251</v>
      </c>
      <c r="C58" s="1" t="s">
        <v>91</v>
      </c>
      <c r="D58" s="3" t="str">
        <f>LEFT(Known_star_systems_within_5_0_parsecs__16_3_light_years[[#This Row],[Spectral class]],2)</f>
        <v>K7</v>
      </c>
      <c r="E58" s="1" t="str">
        <f>LEFT(Known_star_systems_within_5_0_parsecs__16_3_light_years[[#This Row],[Stellar Class simplified]],1)</f>
        <v>K</v>
      </c>
      <c r="F58" s="1">
        <f>VALUE(RIGHT(Known_star_systems_within_5_0_parsecs__16_3_light_years[[#This Row],[Stellar Class simplified]],1))/10</f>
        <v>0.7</v>
      </c>
      <c r="G58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5</v>
      </c>
      <c r="H58" s="3">
        <f>Known_star_systems_within_5_0_parsecs__16_3_light_years[[#This Row],[Column2]]+Known_star_systems_within_5_0_parsecs__16_3_light_years[[#This Row],[Column3]]</f>
        <v>5.7</v>
      </c>
      <c r="I58" s="3" t="s">
        <v>253</v>
      </c>
      <c r="J58" s="3">
        <v>8.16</v>
      </c>
      <c r="K58" s="1" t="s">
        <v>254</v>
      </c>
      <c r="L58" s="1" t="s">
        <v>252</v>
      </c>
    </row>
    <row r="59" spans="1:12" x14ac:dyDescent="0.45">
      <c r="A59" s="1" t="s">
        <v>255</v>
      </c>
      <c r="B59" s="1" t="s">
        <v>256</v>
      </c>
      <c r="C59" s="1" t="s">
        <v>258</v>
      </c>
      <c r="D59" s="3" t="str">
        <f>LEFT(Known_star_systems_within_5_0_parsecs__16_3_light_years[[#This Row],[Spectral class]],2)</f>
        <v>M1</v>
      </c>
      <c r="E59" s="1" t="str">
        <f>LEFT(Known_star_systems_within_5_0_parsecs__16_3_light_years[[#This Row],[Stellar Class simplified]],1)</f>
        <v>M</v>
      </c>
      <c r="F59" s="1">
        <f>VALUE(RIGHT(Known_star_systems_within_5_0_parsecs__16_3_light_years[[#This Row],[Stellar Class simplified]],1))/10</f>
        <v>0.1</v>
      </c>
      <c r="G59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59" s="3">
        <f>Known_star_systems_within_5_0_parsecs__16_3_light_years[[#This Row],[Column2]]+Known_star_systems_within_5_0_parsecs__16_3_light_years[[#This Row],[Column3]]</f>
        <v>6.1</v>
      </c>
      <c r="I59" s="3" t="s">
        <v>259</v>
      </c>
      <c r="J59" s="3">
        <v>10.34</v>
      </c>
      <c r="K59" s="1" t="s">
        <v>260</v>
      </c>
      <c r="L59" s="1" t="s">
        <v>257</v>
      </c>
    </row>
    <row r="60" spans="1:12" x14ac:dyDescent="0.45">
      <c r="A60" s="1" t="s">
        <v>255</v>
      </c>
      <c r="B60" s="1" t="s">
        <v>261</v>
      </c>
      <c r="C60" s="1" t="s">
        <v>136</v>
      </c>
      <c r="D60" s="3" t="str">
        <f>LEFT(Known_star_systems_within_5_0_parsecs__16_3_light_years[[#This Row],[Spectral class]],2)</f>
        <v>M5</v>
      </c>
      <c r="E60" s="1" t="str">
        <f>LEFT(Known_star_systems_within_5_0_parsecs__16_3_light_years[[#This Row],[Stellar Class simplified]],1)</f>
        <v>M</v>
      </c>
      <c r="F60" s="1">
        <f>VALUE(RIGHT(Known_star_systems_within_5_0_parsecs__16_3_light_years[[#This Row],[Stellar Class simplified]],1))/10</f>
        <v>0.5</v>
      </c>
      <c r="G60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60" s="3">
        <f>Known_star_systems_within_5_0_parsecs__16_3_light_years[[#This Row],[Column2]]+Known_star_systems_within_5_0_parsecs__16_3_light_years[[#This Row],[Column3]]</f>
        <v>6.5</v>
      </c>
      <c r="I60" s="3" t="s">
        <v>262</v>
      </c>
      <c r="J60" s="3">
        <v>16.05</v>
      </c>
      <c r="K60" s="1" t="s">
        <v>260</v>
      </c>
      <c r="L60" s="1" t="s">
        <v>257</v>
      </c>
    </row>
    <row r="61" spans="1:12" x14ac:dyDescent="0.45">
      <c r="A61" s="1" t="s">
        <v>263</v>
      </c>
      <c r="B61" s="1" t="s">
        <v>263</v>
      </c>
      <c r="C61" s="1" t="s">
        <v>206</v>
      </c>
      <c r="D61" s="3" t="str">
        <f>LEFT(Known_star_systems_within_5_0_parsecs__16_3_light_years[[#This Row],[Spectral class]],2)</f>
        <v>M1</v>
      </c>
      <c r="E61" s="1" t="str">
        <f>LEFT(Known_star_systems_within_5_0_parsecs__16_3_light_years[[#This Row],[Stellar Class simplified]],1)</f>
        <v>M</v>
      </c>
      <c r="F61" s="1">
        <f>VALUE(RIGHT(Known_star_systems_within_5_0_parsecs__16_3_light_years[[#This Row],[Stellar Class simplified]],1))/10</f>
        <v>0.1</v>
      </c>
      <c r="G61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61" s="3">
        <f>Known_star_systems_within_5_0_parsecs__16_3_light_years[[#This Row],[Column2]]+Known_star_systems_within_5_0_parsecs__16_3_light_years[[#This Row],[Column3]]</f>
        <v>6.1</v>
      </c>
      <c r="I61" s="3" t="s">
        <v>265</v>
      </c>
      <c r="J61" s="3">
        <v>10.199999999999999</v>
      </c>
      <c r="K61" s="1" t="s">
        <v>266</v>
      </c>
      <c r="L61" s="1" t="s">
        <v>264</v>
      </c>
    </row>
    <row r="62" spans="1:12" x14ac:dyDescent="0.45">
      <c r="A62" s="1" t="s">
        <v>267</v>
      </c>
      <c r="B62" s="1" t="s">
        <v>267</v>
      </c>
      <c r="C62" s="1" t="s">
        <v>104</v>
      </c>
      <c r="D62" s="3" t="str">
        <f>LEFT(Known_star_systems_within_5_0_parsecs__16_3_light_years[[#This Row],[Spectral class]],2)</f>
        <v>M3</v>
      </c>
      <c r="E62" s="1" t="str">
        <f>LEFT(Known_star_systems_within_5_0_parsecs__16_3_light_years[[#This Row],[Stellar Class simplified]],1)</f>
        <v>M</v>
      </c>
      <c r="F62" s="1">
        <f>VALUE(RIGHT(Known_star_systems_within_5_0_parsecs__16_3_light_years[[#This Row],[Stellar Class simplified]],1))/10</f>
        <v>0.3</v>
      </c>
      <c r="G62" s="1">
        <f>IF(Known_star_systems_within_5_0_parsecs__16_3_light_years[[#This Row],[Column1]]="O",0, IF(Known_star_systems_within_5_0_parsecs__16_3_light_years[[#This Row],[Column1]]="B",1, IF(Known_star_systems_within_5_0_parsecs__16_3_light_years[[#This Row],[Column1]]="A",2, IF(Known_star_systems_within_5_0_parsecs__16_3_light_years[[#This Row],[Column1]]="F", 3, IF(Known_star_systems_within_5_0_parsecs__16_3_light_years[[#This Row],[Column1]]="G", 4, IF(Known_star_systems_within_5_0_parsecs__16_3_light_years[[#This Row],[Column1]]="K",5, IF(Known_star_systems_within_5_0_parsecs__16_3_light_years[[#This Row],[Column1]]="M",6)))))))</f>
        <v>6</v>
      </c>
      <c r="H62" s="3">
        <f>Known_star_systems_within_5_0_parsecs__16_3_light_years[[#This Row],[Column2]]+Known_star_systems_within_5_0_parsecs__16_3_light_years[[#This Row],[Column3]]</f>
        <v>6.3</v>
      </c>
      <c r="I62" s="3" t="s">
        <v>269</v>
      </c>
      <c r="J62" s="3">
        <v>10.87</v>
      </c>
      <c r="K62" s="1" t="s">
        <v>270</v>
      </c>
      <c r="L62" s="1" t="s">
        <v>268</v>
      </c>
    </row>
    <row r="63" spans="1:12" x14ac:dyDescent="0.45">
      <c r="A63" s="1"/>
      <c r="B63" s="1"/>
      <c r="C63" s="1"/>
      <c r="D63" s="3"/>
      <c r="E63" s="1"/>
      <c r="F63" s="1"/>
      <c r="G63" s="1"/>
      <c r="H63" s="3"/>
      <c r="I63" s="3"/>
      <c r="J63" s="3"/>
      <c r="K63" s="1"/>
      <c r="L63" s="1"/>
    </row>
    <row r="66" spans="1:12" x14ac:dyDescent="0.45">
      <c r="A66" s="1"/>
      <c r="B66" s="1"/>
      <c r="C66" s="1"/>
      <c r="D66" s="3"/>
      <c r="E66" s="1"/>
      <c r="F66" s="1"/>
      <c r="G66" s="1"/>
      <c r="H66" s="3"/>
      <c r="I66" s="3"/>
      <c r="J66" s="3"/>
      <c r="K66" s="1"/>
      <c r="L66" s="1"/>
    </row>
    <row r="67" spans="1:12" x14ac:dyDescent="0.45">
      <c r="A67" s="1"/>
      <c r="B67" s="1"/>
      <c r="C67" s="1"/>
      <c r="D67" s="3"/>
      <c r="E67" s="1"/>
      <c r="F67" s="1"/>
      <c r="G67" s="1"/>
      <c r="H67" s="3"/>
      <c r="I67" s="3"/>
      <c r="J67" s="3"/>
      <c r="K67" s="1"/>
      <c r="L67" s="1"/>
    </row>
    <row r="68" spans="1:12" x14ac:dyDescent="0.45">
      <c r="A68" s="1"/>
      <c r="B68" s="1"/>
      <c r="C68" s="1"/>
      <c r="D68" s="3"/>
      <c r="E68" s="1"/>
      <c r="F68" s="1"/>
      <c r="G68" s="1"/>
      <c r="H68" s="3"/>
      <c r="I68" s="3"/>
      <c r="J68" s="3"/>
      <c r="K68" s="1"/>
      <c r="L68" s="1"/>
    </row>
    <row r="69" spans="1:12" x14ac:dyDescent="0.45">
      <c r="A69" s="1"/>
      <c r="B69" s="1"/>
      <c r="C69" s="1"/>
      <c r="D69" s="3"/>
      <c r="E69" s="1"/>
      <c r="F69" s="1"/>
      <c r="G69" s="1"/>
      <c r="H69" s="3"/>
      <c r="I69" s="3"/>
      <c r="J69" s="3"/>
      <c r="K69" s="1"/>
      <c r="L69" s="1"/>
    </row>
    <row r="70" spans="1:12" x14ac:dyDescent="0.45">
      <c r="A70" s="1"/>
      <c r="B70" s="1"/>
      <c r="C70" s="1"/>
      <c r="D70" s="3"/>
      <c r="E70" s="1"/>
      <c r="F70" s="1"/>
      <c r="G70" s="1"/>
      <c r="H70" s="3"/>
      <c r="I70" s="3"/>
      <c r="J70" s="3"/>
      <c r="K70" s="1"/>
      <c r="L70" s="1"/>
    </row>
    <row r="71" spans="1:12" x14ac:dyDescent="0.45">
      <c r="A71" s="1"/>
      <c r="B71" s="1"/>
      <c r="C71" s="1"/>
      <c r="D71" s="3"/>
      <c r="E71" s="1"/>
      <c r="F71" s="1"/>
      <c r="G71" s="1"/>
      <c r="H71" s="3"/>
      <c r="I71" s="3"/>
      <c r="J71" s="3"/>
      <c r="K71" s="1"/>
      <c r="L71" s="1"/>
    </row>
    <row r="72" spans="1:12" x14ac:dyDescent="0.45">
      <c r="A72" s="1"/>
      <c r="B72" s="1"/>
      <c r="C72" s="1"/>
      <c r="D72" s="3"/>
      <c r="E72" s="1"/>
      <c r="F72" s="1"/>
      <c r="G72" s="1"/>
      <c r="H72" s="3"/>
      <c r="I72" s="3"/>
      <c r="J72" s="3"/>
      <c r="K72" s="1"/>
      <c r="L72" s="1"/>
    </row>
    <row r="73" spans="1:12" x14ac:dyDescent="0.45">
      <c r="A73" s="1"/>
      <c r="B73" s="1"/>
      <c r="C73" s="1"/>
      <c r="D73" s="3"/>
      <c r="E73" s="1"/>
      <c r="F73" s="1"/>
      <c r="G73" s="1"/>
      <c r="H73" s="3"/>
      <c r="I73" s="3"/>
      <c r="J73" s="3"/>
      <c r="K73" s="1"/>
      <c r="L73" s="1"/>
    </row>
    <row r="74" spans="1:12" x14ac:dyDescent="0.45">
      <c r="A74" s="1"/>
      <c r="B74" s="1"/>
      <c r="C74" s="1"/>
      <c r="D74" s="3"/>
      <c r="E74" s="1"/>
      <c r="F74" s="1"/>
      <c r="G74" s="1"/>
      <c r="H74" s="3"/>
      <c r="I74" s="3"/>
      <c r="J74" s="3"/>
      <c r="K74" s="1"/>
      <c r="L74" s="1"/>
    </row>
    <row r="75" spans="1:12" x14ac:dyDescent="0.45">
      <c r="A75" s="1"/>
      <c r="B75" s="1"/>
      <c r="C75" s="1"/>
      <c r="D75" s="3"/>
      <c r="E75" s="1"/>
      <c r="F75" s="1"/>
      <c r="G75" s="1"/>
      <c r="H75" s="3"/>
      <c r="I75" s="3"/>
      <c r="J75" s="3"/>
      <c r="K75" s="1"/>
      <c r="L75" s="1"/>
    </row>
    <row r="76" spans="1:12" x14ac:dyDescent="0.45">
      <c r="A76" s="1"/>
      <c r="B76" s="1"/>
      <c r="C76" s="1"/>
      <c r="D76" s="3"/>
      <c r="E76" s="1"/>
      <c r="F76" s="1"/>
      <c r="G76" s="1"/>
      <c r="H76" s="3"/>
      <c r="I76" s="3"/>
      <c r="J76" s="3"/>
      <c r="K76" s="1"/>
      <c r="L76" s="1"/>
    </row>
  </sheetData>
  <phoneticPr fontId="1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1DD7D-9C42-4B46-AF38-8EC4FFC25DAE}">
  <dimension ref="A1"/>
  <sheetViews>
    <sheetView workbookViewId="0">
      <selection sqref="A1:XFD1048576"/>
    </sheetView>
  </sheetViews>
  <sheetFormatPr defaultRowHeight="14.25" x14ac:dyDescent="0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c E A A B Q S w M E F A A C A A g A G p 1 4 U u 1 e f i q i A A A A 9 Q A A A B I A H A B D b 2 5 m a W c v U G F j a 2 F n Z S 5 4 b W w g o h g A K K A U A A A A A A A A A A A A A A A A A A A A A A A A A A A A h Y + x D o I w F E V / h X S n L X U h 5 F E G V 0 l M i M a 1 K R U a 4 W G g W P 7 N w U / y F 8 Q o 6 u Z 4 7 z n D v f f r D b K p b Y K L 6 Q f b Y U o i y k l g U H e l x S o l o z u G M c k k b J U + q c o E s 4 x D M g 1 l S m r n z g l j 3 n v q V 7 T r K y Y 4 j 9 g h 3 x S 6 N q 0 i H 9 n + l 0 O L g 1 O o D Z G w f 4 2 R g s Y x F X y e B G z p I L f 4 5 W J m T / p T w n p s 3 N g b a T D c F c C W C O x 9 Q T 4 A U E s D B B Q A A g A I A B q d e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a n X h S k a G T c M M B A A B f B g A A E w A c A E Z v c m 1 1 b G F z L 1 N l Y 3 R p b 2 4 x L m 0 g o h g A K K A U A A A A A A A A A A A A A A A A A A A A A A A A A A A A 7 V N L i t t A E N 0 b f I d C s 5 H A k S W H m U V C F s H O Z j 5 h i E 2 y M E a U W 2 W p i d Q t u t r x G O M D z A 3 m G r l C j p K T p D Q K 5 C N D s s g q j D Z q V b 2 q e u + p i 0 l 5 b Q 3 M u 3 f 6 c j g Y D r h E R z m c B V f G 7 g y w R w e 8 Z 0 8 1 w 0 7 7 U h s 4 h w Q a d E y K I U w v 4 D l U u i j 9 s z 1 J M A r g F V T k h w O Q Z 2 6 3 T p F E P t A 6 v s W C w v Y w t c a T 8 R w G p f c N v x i P y c Q 7 / V E 3 l G u M r S v G 7 d f 4 W r P P 7 C Y z 0 p j k 2 J L h D E 2 e r Z 2 Q y / I d u g 0 H U T T q p s 3 Q Y y r D u q m H 9 L h s I 6 v v 2 b N g W q I p R N x i 3 1 B L c 4 H r i u K F Q 8 M b 6 + q p r b a 1 a Z M c P r Y a H Q 7 B j F g X B j u j H n 0 I R u A F A 5 7 u / H E E v 0 G E Y h 8 g O t A o W l 6 s I P z J K w i / f C b n o q h X M f d U V e K 8 q p C 5 l 7 2 R I N x 8 f b g / k S m M 9 t u c I K z f L 8 9 X Y B 3 U l x G 8 b u S H i e V / X 7 B m c c N T r + B N Y 1 U J l 5 M k S e I E 3 r V i A F m R Y Z E v D f 5 Q M C N V 6 c 6 r U + B b d C j C 7 4 Q N / r A H B L o 0 1 h O k / R I x V 9 l P 5 P a Q o y A 6 3 K S P e y t x B r k 8 g H m u W w J Y g a M N i S + K f j X 5 G A 0 H 2 p y 8 N v 9 m S S C c P C 3 K 0 6 L 8 1 4 v y D V B L A Q I t A B Q A A g A I A B q d e F L t X n 4 q o g A A A P U A A A A S A A A A A A A A A A A A A A A A A A A A A A B D b 2 5 m a W c v U G F j a 2 F n Z S 5 4 b W x Q S w E C L Q A U A A I A C A A a n X h S D 8 r p q 6 Q A A A D p A A A A E w A A A A A A A A A A A A A A A A D u A A A A W 0 N v b n R l b n R f V H l w Z X N d L n h t b F B L A Q I t A B Q A A g A I A B q d e F K R o Z N w w w E A A F 8 G A A A T A A A A A A A A A A A A A A A A A N 8 B A A B G b 3 J t d W x h c y 9 T Z W N 0 a W 9 u M S 5 t U E s F B g A A A A A D A A M A w g A A A O 8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E s A A A A A A A A X y w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t u b 3 d u J T I w c 3 R h c i U y M H N 5 c 3 R l b X M l M j B 3 a X R o a W 4 l M j A 1 J T I w M C U y M H B h c n N l Y 3 M l M j A o M T Y l M j A z J T I w b G l n a H Q t e W V h c n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S 2 5 v d 2 5 f c 3 R h c l 9 z e X N 0 Z W 1 z X 3 d p d G h p b l 8 1 X z B f c G F y c 2 V j c 1 9 f M T Z f M 1 9 s a W d o d F 9 5 Z W F y c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M i 0 y O F Q y M z o w N D o 1 M C 4 2 M j I 1 N T E 2 W i I g L z 4 8 R W 5 0 c n k g V H l w Z T 0 i R m l s b E N v b H V t b l R 5 c G V z I i B W Y W x 1 Z T 0 i c 0 J n W U d C Z 1 l H Q m d Z R 0 J n W U c i I C 8 + P E V u d H J 5 I F R 5 c G U 9 I k Z p b G x D b 2 x 1 b W 5 O Y W 1 l c y I g V m F s d W U 9 I n N b J n F 1 b 3 Q 7 R G V z a W d u Y X R p b 2 4 g U 3 l z d G V t J n F 1 b 3 Q 7 L C Z x d W 9 0 O 0 R l c 2 l n b m F 0 a W 9 u I F N 0 Y X I m c X V v d D s s J n F 1 b 3 Q 7 R G l z d G F u Y 2 V b N l 0 g K G x p Z 2 h 0 L X l l Y X J z I C j C s W V y c i k p J n F 1 b 3 Q 7 L C Z x d W 9 0 O 1 N 0 Z W x s Y X I g Y 2 x h c 3 M m c X V v d D s s J n F 1 b 3 Q 7 T W F z c y B N 4 p i J J n F 1 b 3 Q 7 L C Z x d W 9 0 O 0 1 h Z 2 5 p d H V k Z S A o b V Z b N V 0 g b 3 I g b U o p I E F w c G F y Z W 5 0 J n F 1 b 3 Q 7 L C Z x d W 9 0 O 0 1 h Z 2 5 p d H V k Z S A o b V Z b N V 0 g b 3 I g b U o p I E F i c 2 9 s d X R l J n F 1 b 3 Q 7 L C Z x d W 9 0 O 0 V w b 2 N o I E o y M D A w L j A g U m l n a H Q g Y X N j Z W 5 z a W 9 u W z V d J n F 1 b 3 Q 7 L C Z x d W 9 0 O 0 V w b 2 N o I E o y M D A w L j A g R G V j b G l u Y X R p b 2 5 b N V 0 m c X V v d D s s J n F 1 b 3 Q 7 U G F y Y W x s Y X g g K G 1 h c y A o w r F l c n I p K S B b N V 1 b b m 9 0 Z S A x X S Z x d W 9 0 O y w m c X V v d D t E a X N j b 3 Z l c n k g Z G F 0 Z S B b b m 9 0 Z S A y X S Z x d W 9 0 O y w m c X V v d D t O b 3 R l c y B h b m Q g Y W R k a X R p b 2 5 h b C B y Z W Z l c m V u Y 2 V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t u b 3 d u I H N 0 Y X I g c 3 l z d G V t c y B 3 a X R o a W 4 g N S A w I H B h c n N l Y 3 M g K D E 2 I D M g b G l n a H Q t e W V h c n M p L 0 F 1 d G 9 S Z W 1 v d m V k Q 2 9 s d W 1 u c z E u e 0 R l c 2 l n b m F 0 a W 9 u I F N 5 c 3 R l b S w w f S Z x d W 9 0 O y w m c X V v d D t T Z W N 0 a W 9 u M S 9 L b m 9 3 b i B z d G F y I H N 5 c 3 R l b X M g d 2 l 0 a G l u I D U g M C B w Y X J z Z W N z I C g x N i A z I G x p Z 2 h 0 L X l l Y X J z K S 9 B d X R v U m V t b 3 Z l Z E N v b H V t b n M x L n t E Z X N p Z 2 5 h d G l v b i B T d G F y L D F 9 J n F 1 b 3 Q 7 L C Z x d W 9 0 O 1 N l Y 3 R p b 2 4 x L 0 t u b 3 d u I H N 0 Y X I g c 3 l z d G V t c y B 3 a X R o a W 4 g N S A w I H B h c n N l Y 3 M g K D E 2 I D M g b G l n a H Q t e W V h c n M p L 0 F 1 d G 9 S Z W 1 v d m V k Q 2 9 s d W 1 u c z E u e 0 R p c 3 R h b m N l W z Z d I C h s a W d o d C 1 5 Z W F y c y A o w r F l c n I p K S w y f S Z x d W 9 0 O y w m c X V v d D t T Z W N 0 a W 9 u M S 9 L b m 9 3 b i B z d G F y I H N 5 c 3 R l b X M g d 2 l 0 a G l u I D U g M C B w Y X J z Z W N z I C g x N i A z I G x p Z 2 h 0 L X l l Y X J z K S 9 B d X R v U m V t b 3 Z l Z E N v b H V t b n M x L n t T d G V s b G F y I G N s Y X N z L D N 9 J n F 1 b 3 Q 7 L C Z x d W 9 0 O 1 N l Y 3 R p b 2 4 x L 0 t u b 3 d u I H N 0 Y X I g c 3 l z d G V t c y B 3 a X R o a W 4 g N S A w I H B h c n N l Y 3 M g K D E 2 I D M g b G l n a H Q t e W V h c n M p L 0 F 1 d G 9 S Z W 1 v d m V k Q 2 9 s d W 1 u c z E u e 0 1 h c 3 M g T e K Y i S w 0 f S Z x d W 9 0 O y w m c X V v d D t T Z W N 0 a W 9 u M S 9 L b m 9 3 b i B z d G F y I H N 5 c 3 R l b X M g d 2 l 0 a G l u I D U g M C B w Y X J z Z W N z I C g x N i A z I G x p Z 2 h 0 L X l l Y X J z K S 9 B d X R v U m V t b 3 Z l Z E N v b H V t b n M x L n t N Y W d u a X R 1 Z G U g K G 1 W W z V d I G 9 y I G 1 K K S B B c H B h c m V u d C w 1 f S Z x d W 9 0 O y w m c X V v d D t T Z W N 0 a W 9 u M S 9 L b m 9 3 b i B z d G F y I H N 5 c 3 R l b X M g d 2 l 0 a G l u I D U g M C B w Y X J z Z W N z I C g x N i A z I G x p Z 2 h 0 L X l l Y X J z K S 9 B d X R v U m V t b 3 Z l Z E N v b H V t b n M x L n t N Y W d u a X R 1 Z G U g K G 1 W W z V d I G 9 y I G 1 K K S B B Y n N v b H V 0 Z S w 2 f S Z x d W 9 0 O y w m c X V v d D t T Z W N 0 a W 9 u M S 9 L b m 9 3 b i B z d G F y I H N 5 c 3 R l b X M g d 2 l 0 a G l u I D U g M C B w Y X J z Z W N z I C g x N i A z I G x p Z 2 h 0 L X l l Y X J z K S 9 B d X R v U m V t b 3 Z l Z E N v b H V t b n M x L n t F c G 9 j a C B K M j A w M C 4 w I F J p Z 2 h 0 I G F z Y 2 V u c 2 l v b l s 1 X S w 3 f S Z x d W 9 0 O y w m c X V v d D t T Z W N 0 a W 9 u M S 9 L b m 9 3 b i B z d G F y I H N 5 c 3 R l b X M g d 2 l 0 a G l u I D U g M C B w Y X J z Z W N z I C g x N i A z I G x p Z 2 h 0 L X l l Y X J z K S 9 B d X R v U m V t b 3 Z l Z E N v b H V t b n M x L n t F c G 9 j a C B K M j A w M C 4 w I E R l Y 2 x p b m F 0 a W 9 u W z V d L D h 9 J n F 1 b 3 Q 7 L C Z x d W 9 0 O 1 N l Y 3 R p b 2 4 x L 0 t u b 3 d u I H N 0 Y X I g c 3 l z d G V t c y B 3 a X R o a W 4 g N S A w I H B h c n N l Y 3 M g K D E 2 I D M g b G l n a H Q t e W V h c n M p L 0 F 1 d G 9 S Z W 1 v d m V k Q 2 9 s d W 1 u c z E u e 1 B h c m F s b G F 4 I C h t Y X M g K M K x Z X J y K S k g W z V d W 2 5 v d G U g M V 0 s O X 0 m c X V v d D s s J n F 1 b 3 Q 7 U 2 V j d G l v b j E v S 2 5 v d 2 4 g c 3 R h c i B z e X N 0 Z W 1 z I H d p d G h p b i A 1 I D A g c G F y c 2 V j c y A o M T Y g M y B s a W d o d C 1 5 Z W F y c y k v Q X V 0 b 1 J l b W 9 2 Z W R D b 2 x 1 b W 5 z M S 5 7 R G l z Y 2 9 2 Z X J 5 I G R h d G U g W 2 5 v d G U g M l 0 s M T B 9 J n F 1 b 3 Q 7 L C Z x d W 9 0 O 1 N l Y 3 R p b 2 4 x L 0 t u b 3 d u I H N 0 Y X I g c 3 l z d G V t c y B 3 a X R o a W 4 g N S A w I H B h c n N l Y 3 M g K D E 2 I D M g b G l n a H Q t e W V h c n M p L 0 F 1 d G 9 S Z W 1 v d m V k Q 2 9 s d W 1 u c z E u e 0 5 v d G V z I G F u Z C B h Z G R p d G l v b m F s I H J l Z m V y Z W 5 j Z X M s M T F 9 J n F 1 b 3 Q 7 X S w m c X V v d D t D b 2 x 1 b W 5 D b 3 V u d C Z x d W 9 0 O z o x M i w m c X V v d D t L Z X l D b 2 x 1 b W 5 O Y W 1 l c y Z x d W 9 0 O z p b X S w m c X V v d D t D b 2 x 1 b W 5 J Z G V u d G l 0 a W V z J n F 1 b 3 Q 7 O l s m c X V v d D t T Z W N 0 a W 9 u M S 9 L b m 9 3 b i B z d G F y I H N 5 c 3 R l b X M g d 2 l 0 a G l u I D U g M C B w Y X J z Z W N z I C g x N i A z I G x p Z 2 h 0 L X l l Y X J z K S 9 B d X R v U m V t b 3 Z l Z E N v b H V t b n M x L n t E Z X N p Z 2 5 h d G l v b i B T e X N 0 Z W 0 s M H 0 m c X V v d D s s J n F 1 b 3 Q 7 U 2 V j d G l v b j E v S 2 5 v d 2 4 g c 3 R h c i B z e X N 0 Z W 1 z I H d p d G h p b i A 1 I D A g c G F y c 2 V j c y A o M T Y g M y B s a W d o d C 1 5 Z W F y c y k v Q X V 0 b 1 J l b W 9 2 Z W R D b 2 x 1 b W 5 z M S 5 7 R G V z a W d u Y X R p b 2 4 g U 3 R h c i w x f S Z x d W 9 0 O y w m c X V v d D t T Z W N 0 a W 9 u M S 9 L b m 9 3 b i B z d G F y I H N 5 c 3 R l b X M g d 2 l 0 a G l u I D U g M C B w Y X J z Z W N z I C g x N i A z I G x p Z 2 h 0 L X l l Y X J z K S 9 B d X R v U m V t b 3 Z l Z E N v b H V t b n M x L n t E a X N 0 Y W 5 j Z V s 2 X S A o b G l n a H Q t e W V h c n M g K M K x Z X J y K S k s M n 0 m c X V v d D s s J n F 1 b 3 Q 7 U 2 V j d G l v b j E v S 2 5 v d 2 4 g c 3 R h c i B z e X N 0 Z W 1 z I H d p d G h p b i A 1 I D A g c G F y c 2 V j c y A o M T Y g M y B s a W d o d C 1 5 Z W F y c y k v Q X V 0 b 1 J l b W 9 2 Z W R D b 2 x 1 b W 5 z M S 5 7 U 3 R l b G x h c i B j b G F z c y w z f S Z x d W 9 0 O y w m c X V v d D t T Z W N 0 a W 9 u M S 9 L b m 9 3 b i B z d G F y I H N 5 c 3 R l b X M g d 2 l 0 a G l u I D U g M C B w Y X J z Z W N z I C g x N i A z I G x p Z 2 h 0 L X l l Y X J z K S 9 B d X R v U m V t b 3 Z l Z E N v b H V t b n M x L n t N Y X N z I E 3 i m I k s N H 0 m c X V v d D s s J n F 1 b 3 Q 7 U 2 V j d G l v b j E v S 2 5 v d 2 4 g c 3 R h c i B z e X N 0 Z W 1 z I H d p d G h p b i A 1 I D A g c G F y c 2 V j c y A o M T Y g M y B s a W d o d C 1 5 Z W F y c y k v Q X V 0 b 1 J l b W 9 2 Z W R D b 2 x 1 b W 5 z M S 5 7 T W F n b m l 0 d W R l I C h t V l s 1 X S B v c i B t S i k g Q X B w Y X J l b n Q s N X 0 m c X V v d D s s J n F 1 b 3 Q 7 U 2 V j d G l v b j E v S 2 5 v d 2 4 g c 3 R h c i B z e X N 0 Z W 1 z I H d p d G h p b i A 1 I D A g c G F y c 2 V j c y A o M T Y g M y B s a W d o d C 1 5 Z W F y c y k v Q X V 0 b 1 J l b W 9 2 Z W R D b 2 x 1 b W 5 z M S 5 7 T W F n b m l 0 d W R l I C h t V l s 1 X S B v c i B t S i k g Q W J z b 2 x 1 d G U s N n 0 m c X V v d D s s J n F 1 b 3 Q 7 U 2 V j d G l v b j E v S 2 5 v d 2 4 g c 3 R h c i B z e X N 0 Z W 1 z I H d p d G h p b i A 1 I D A g c G F y c 2 V j c y A o M T Y g M y B s a W d o d C 1 5 Z W F y c y k v Q X V 0 b 1 J l b W 9 2 Z W R D b 2 x 1 b W 5 z M S 5 7 R X B v Y 2 g g S j I w M D A u M C B S a W d o d C B h c 2 N l b n N p b 2 5 b N V 0 s N 3 0 m c X V v d D s s J n F 1 b 3 Q 7 U 2 V j d G l v b j E v S 2 5 v d 2 4 g c 3 R h c i B z e X N 0 Z W 1 z I H d p d G h p b i A 1 I D A g c G F y c 2 V j c y A o M T Y g M y B s a W d o d C 1 5 Z W F y c y k v Q X V 0 b 1 J l b W 9 2 Z W R D b 2 x 1 b W 5 z M S 5 7 R X B v Y 2 g g S j I w M D A u M C B E Z W N s a W 5 h d G l v b l s 1 X S w 4 f S Z x d W 9 0 O y w m c X V v d D t T Z W N 0 a W 9 u M S 9 L b m 9 3 b i B z d G F y I H N 5 c 3 R l b X M g d 2 l 0 a G l u I D U g M C B w Y X J z Z W N z I C g x N i A z I G x p Z 2 h 0 L X l l Y X J z K S 9 B d X R v U m V t b 3 Z l Z E N v b H V t b n M x L n t Q Y X J h b G x h e C A o b W F z I C j C s W V y c i k p I F s 1 X V t u b 3 R l I D F d L D l 9 J n F 1 b 3 Q 7 L C Z x d W 9 0 O 1 N l Y 3 R p b 2 4 x L 0 t u b 3 d u I H N 0 Y X I g c 3 l z d G V t c y B 3 a X R o a W 4 g N S A w I H B h c n N l Y 3 M g K D E 2 I D M g b G l n a H Q t e W V h c n M p L 0 F 1 d G 9 S Z W 1 v d m V k Q 2 9 s d W 1 u c z E u e 0 R p c 2 N v d m V y e S B k Y X R l I F t u b 3 R l I D J d L D E w f S Z x d W 9 0 O y w m c X V v d D t T Z W N 0 a W 9 u M S 9 L b m 9 3 b i B z d G F y I H N 5 c 3 R l b X M g d 2 l 0 a G l u I D U g M C B w Y X J z Z W N z I C g x N i A z I G x p Z 2 h 0 L X l l Y X J z K S 9 B d X R v U m V t b 3 Z l Z E N v b H V t b n M x L n t O b 3 R l c y B h b m Q g Y W R k a X R p b 2 5 h b C B y Z W Z l c m V u Y 2 V z L D E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2 5 v d 2 4 l M j B z d G F y J T I w c 3 l z d G V t c y U y M H d p d G h p b i U y M D U l M j A w J T I w c G F y c 2 V j c y U y M C g x N i U y M D M l M j B s a W d o d C 1 5 Z W F y c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5 v d 2 4 l M j B z d G F y J T I w c 3 l z d G V t c y U y M H d p d G h p b i U y M D U l M j A w J T I w c G F y c 2 V j c y U y M C g x N i U y M D M l M j B s a W d o d C 1 5 Z W F y c y k v R G F 0 Y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m 9 3 b i U y M H N 0 Y X I l M j B z e X N 0 Z W 1 z J T I w d 2 l 0 a G l u J T I w N S U y M D A l M j B w Y X J z Z W N z J T I w K D E 2 J T I w M y U y M G x p Z 2 h 0 L X l l Y X J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u b 3 d u J T I w c 3 R h c i U y M H N 5 c 3 R l b X M l M j B 3 a X R o a W 4 l M j A 1 J T I w M C U y M H B h c n N l Y 3 M l M j A o M T Y l M j A z J T I w b G l n a H Q t e W V h c n M p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S 2 5 v d 2 5 f c 3 R h c l 9 z e X N 0 Z W 1 z X 3 d p d G h p b l 8 1 X z B f c G F y c 2 V j c 1 9 f M T Z f M 1 9 s a W d o d F 9 5 Z W F y c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M i 0 y O F Q y M z o w N D o 1 M C 4 2 M j I 1 N T E 2 W i I g L z 4 8 R W 5 0 c n k g V H l w Z T 0 i R m l s b E N v b H V t b l R 5 c G V z I i B W Y W x 1 Z T 0 i c 0 J n W U d C Z 1 l H Q m d Z R 0 J n W U c i I C 8 + P E V u d H J 5 I F R 5 c G U 9 I k Z p b G x D b 2 x 1 b W 5 O Y W 1 l c y I g V m F s d W U 9 I n N b J n F 1 b 3 Q 7 R G V z a W d u Y X R p b 2 4 g U 3 l z d G V t J n F 1 b 3 Q 7 L C Z x d W 9 0 O 0 R l c 2 l n b m F 0 a W 9 u I F N 0 Y X I m c X V v d D s s J n F 1 b 3 Q 7 R G l z d G F u Y 2 V b N l 0 g K G x p Z 2 h 0 L X l l Y X J z I C j C s W V y c i k p J n F 1 b 3 Q 7 L C Z x d W 9 0 O 1 N 0 Z W x s Y X I g Y 2 x h c 3 M m c X V v d D s s J n F 1 b 3 Q 7 T W F z c y B N 4 p i J J n F 1 b 3 Q 7 L C Z x d W 9 0 O 0 1 h Z 2 5 p d H V k Z S A o b V Z b N V 0 g b 3 I g b U o p I E F w c G F y Z W 5 0 J n F 1 b 3 Q 7 L C Z x d W 9 0 O 0 1 h Z 2 5 p d H V k Z S A o b V Z b N V 0 g b 3 I g b U o p I E F i c 2 9 s d X R l J n F 1 b 3 Q 7 L C Z x d W 9 0 O 0 V w b 2 N o I E o y M D A w L j A g U m l n a H Q g Y X N j Z W 5 z a W 9 u W z V d J n F 1 b 3 Q 7 L C Z x d W 9 0 O 0 V w b 2 N o I E o y M D A w L j A g R G V j b G l u Y X R p b 2 5 b N V 0 m c X V v d D s s J n F 1 b 3 Q 7 U G F y Y W x s Y X g g K G 1 h c y A o w r F l c n I p K S B b N V 1 b b m 9 0 Z S A x X S Z x d W 9 0 O y w m c X V v d D t E a X N j b 3 Z l c n k g Z G F 0 Z S B b b m 9 0 Z S A y X S Z x d W 9 0 O y w m c X V v d D t O b 3 R l c y B h b m Q g Y W R k a X R p b 2 5 h b C B y Z W Z l c m V u Y 2 V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t u b 3 d u I H N 0 Y X I g c 3 l z d G V t c y B 3 a X R o a W 4 g N S A w I H B h c n N l Y 3 M g K D E 2 I D M g b G l n a H Q t e W V h c n M p L 0 F 1 d G 9 S Z W 1 v d m V k Q 2 9 s d W 1 u c z E u e 0 R l c 2 l n b m F 0 a W 9 u I F N 5 c 3 R l b S w w f S Z x d W 9 0 O y w m c X V v d D t T Z W N 0 a W 9 u M S 9 L b m 9 3 b i B z d G F y I H N 5 c 3 R l b X M g d 2 l 0 a G l u I D U g M C B w Y X J z Z W N z I C g x N i A z I G x p Z 2 h 0 L X l l Y X J z K S 9 B d X R v U m V t b 3 Z l Z E N v b H V t b n M x L n t E Z X N p Z 2 5 h d G l v b i B T d G F y L D F 9 J n F 1 b 3 Q 7 L C Z x d W 9 0 O 1 N l Y 3 R p b 2 4 x L 0 t u b 3 d u I H N 0 Y X I g c 3 l z d G V t c y B 3 a X R o a W 4 g N S A w I H B h c n N l Y 3 M g K D E 2 I D M g b G l n a H Q t e W V h c n M p L 0 F 1 d G 9 S Z W 1 v d m V k Q 2 9 s d W 1 u c z E u e 0 R p c 3 R h b m N l W z Z d I C h s a W d o d C 1 5 Z W F y c y A o w r F l c n I p K S w y f S Z x d W 9 0 O y w m c X V v d D t T Z W N 0 a W 9 u M S 9 L b m 9 3 b i B z d G F y I H N 5 c 3 R l b X M g d 2 l 0 a G l u I D U g M C B w Y X J z Z W N z I C g x N i A z I G x p Z 2 h 0 L X l l Y X J z K S 9 B d X R v U m V t b 3 Z l Z E N v b H V t b n M x L n t T d G V s b G F y I G N s Y X N z L D N 9 J n F 1 b 3 Q 7 L C Z x d W 9 0 O 1 N l Y 3 R p b 2 4 x L 0 t u b 3 d u I H N 0 Y X I g c 3 l z d G V t c y B 3 a X R o a W 4 g N S A w I H B h c n N l Y 3 M g K D E 2 I D M g b G l n a H Q t e W V h c n M p L 0 F 1 d G 9 S Z W 1 v d m V k Q 2 9 s d W 1 u c z E u e 0 1 h c 3 M g T e K Y i S w 0 f S Z x d W 9 0 O y w m c X V v d D t T Z W N 0 a W 9 u M S 9 L b m 9 3 b i B z d G F y I H N 5 c 3 R l b X M g d 2 l 0 a G l u I D U g M C B w Y X J z Z W N z I C g x N i A z I G x p Z 2 h 0 L X l l Y X J z K S 9 B d X R v U m V t b 3 Z l Z E N v b H V t b n M x L n t N Y W d u a X R 1 Z G U g K G 1 W W z V d I G 9 y I G 1 K K S B B c H B h c m V u d C w 1 f S Z x d W 9 0 O y w m c X V v d D t T Z W N 0 a W 9 u M S 9 L b m 9 3 b i B z d G F y I H N 5 c 3 R l b X M g d 2 l 0 a G l u I D U g M C B w Y X J z Z W N z I C g x N i A z I G x p Z 2 h 0 L X l l Y X J z K S 9 B d X R v U m V t b 3 Z l Z E N v b H V t b n M x L n t N Y W d u a X R 1 Z G U g K G 1 W W z V d I G 9 y I G 1 K K S B B Y n N v b H V 0 Z S w 2 f S Z x d W 9 0 O y w m c X V v d D t T Z W N 0 a W 9 u M S 9 L b m 9 3 b i B z d G F y I H N 5 c 3 R l b X M g d 2 l 0 a G l u I D U g M C B w Y X J z Z W N z I C g x N i A z I G x p Z 2 h 0 L X l l Y X J z K S 9 B d X R v U m V t b 3 Z l Z E N v b H V t b n M x L n t F c G 9 j a C B K M j A w M C 4 w I F J p Z 2 h 0 I G F z Y 2 V u c 2 l v b l s 1 X S w 3 f S Z x d W 9 0 O y w m c X V v d D t T Z W N 0 a W 9 u M S 9 L b m 9 3 b i B z d G F y I H N 5 c 3 R l b X M g d 2 l 0 a G l u I D U g M C B w Y X J z Z W N z I C g x N i A z I G x p Z 2 h 0 L X l l Y X J z K S 9 B d X R v U m V t b 3 Z l Z E N v b H V t b n M x L n t F c G 9 j a C B K M j A w M C 4 w I E R l Y 2 x p b m F 0 a W 9 u W z V d L D h 9 J n F 1 b 3 Q 7 L C Z x d W 9 0 O 1 N l Y 3 R p b 2 4 x L 0 t u b 3 d u I H N 0 Y X I g c 3 l z d G V t c y B 3 a X R o a W 4 g N S A w I H B h c n N l Y 3 M g K D E 2 I D M g b G l n a H Q t e W V h c n M p L 0 F 1 d G 9 S Z W 1 v d m V k Q 2 9 s d W 1 u c z E u e 1 B h c m F s b G F 4 I C h t Y X M g K M K x Z X J y K S k g W z V d W 2 5 v d G U g M V 0 s O X 0 m c X V v d D s s J n F 1 b 3 Q 7 U 2 V j d G l v b j E v S 2 5 v d 2 4 g c 3 R h c i B z e X N 0 Z W 1 z I H d p d G h p b i A 1 I D A g c G F y c 2 V j c y A o M T Y g M y B s a W d o d C 1 5 Z W F y c y k v Q X V 0 b 1 J l b W 9 2 Z W R D b 2 x 1 b W 5 z M S 5 7 R G l z Y 2 9 2 Z X J 5 I G R h d G U g W 2 5 v d G U g M l 0 s M T B 9 J n F 1 b 3 Q 7 L C Z x d W 9 0 O 1 N l Y 3 R p b 2 4 x L 0 t u b 3 d u I H N 0 Y X I g c 3 l z d G V t c y B 3 a X R o a W 4 g N S A w I H B h c n N l Y 3 M g K D E 2 I D M g b G l n a H Q t e W V h c n M p L 0 F 1 d G 9 S Z W 1 v d m V k Q 2 9 s d W 1 u c z E u e 0 5 v d G V z I G F u Z C B h Z G R p d G l v b m F s I H J l Z m V y Z W 5 j Z X M s M T F 9 J n F 1 b 3 Q 7 X S w m c X V v d D t D b 2 x 1 b W 5 D b 3 V u d C Z x d W 9 0 O z o x M i w m c X V v d D t L Z X l D b 2 x 1 b W 5 O Y W 1 l c y Z x d W 9 0 O z p b X S w m c X V v d D t D b 2 x 1 b W 5 J Z G V u d G l 0 a W V z J n F 1 b 3 Q 7 O l s m c X V v d D t T Z W N 0 a W 9 u M S 9 L b m 9 3 b i B z d G F y I H N 5 c 3 R l b X M g d 2 l 0 a G l u I D U g M C B w Y X J z Z W N z I C g x N i A z I G x p Z 2 h 0 L X l l Y X J z K S 9 B d X R v U m V t b 3 Z l Z E N v b H V t b n M x L n t E Z X N p Z 2 5 h d G l v b i B T e X N 0 Z W 0 s M H 0 m c X V v d D s s J n F 1 b 3 Q 7 U 2 V j d G l v b j E v S 2 5 v d 2 4 g c 3 R h c i B z e X N 0 Z W 1 z I H d p d G h p b i A 1 I D A g c G F y c 2 V j c y A o M T Y g M y B s a W d o d C 1 5 Z W F y c y k v Q X V 0 b 1 J l b W 9 2 Z W R D b 2 x 1 b W 5 z M S 5 7 R G V z a W d u Y X R p b 2 4 g U 3 R h c i w x f S Z x d W 9 0 O y w m c X V v d D t T Z W N 0 a W 9 u M S 9 L b m 9 3 b i B z d G F y I H N 5 c 3 R l b X M g d 2 l 0 a G l u I D U g M C B w Y X J z Z W N z I C g x N i A z I G x p Z 2 h 0 L X l l Y X J z K S 9 B d X R v U m V t b 3 Z l Z E N v b H V t b n M x L n t E a X N 0 Y W 5 j Z V s 2 X S A o b G l n a H Q t e W V h c n M g K M K x Z X J y K S k s M n 0 m c X V v d D s s J n F 1 b 3 Q 7 U 2 V j d G l v b j E v S 2 5 v d 2 4 g c 3 R h c i B z e X N 0 Z W 1 z I H d p d G h p b i A 1 I D A g c G F y c 2 V j c y A o M T Y g M y B s a W d o d C 1 5 Z W F y c y k v Q X V 0 b 1 J l b W 9 2 Z W R D b 2 x 1 b W 5 z M S 5 7 U 3 R l b G x h c i B j b G F z c y w z f S Z x d W 9 0 O y w m c X V v d D t T Z W N 0 a W 9 u M S 9 L b m 9 3 b i B z d G F y I H N 5 c 3 R l b X M g d 2 l 0 a G l u I D U g M C B w Y X J z Z W N z I C g x N i A z I G x p Z 2 h 0 L X l l Y X J z K S 9 B d X R v U m V t b 3 Z l Z E N v b H V t b n M x L n t N Y X N z I E 3 i m I k s N H 0 m c X V v d D s s J n F 1 b 3 Q 7 U 2 V j d G l v b j E v S 2 5 v d 2 4 g c 3 R h c i B z e X N 0 Z W 1 z I H d p d G h p b i A 1 I D A g c G F y c 2 V j c y A o M T Y g M y B s a W d o d C 1 5 Z W F y c y k v Q X V 0 b 1 J l b W 9 2 Z W R D b 2 x 1 b W 5 z M S 5 7 T W F n b m l 0 d W R l I C h t V l s 1 X S B v c i B t S i k g Q X B w Y X J l b n Q s N X 0 m c X V v d D s s J n F 1 b 3 Q 7 U 2 V j d G l v b j E v S 2 5 v d 2 4 g c 3 R h c i B z e X N 0 Z W 1 z I H d p d G h p b i A 1 I D A g c G F y c 2 V j c y A o M T Y g M y B s a W d o d C 1 5 Z W F y c y k v Q X V 0 b 1 J l b W 9 2 Z W R D b 2 x 1 b W 5 z M S 5 7 T W F n b m l 0 d W R l I C h t V l s 1 X S B v c i B t S i k g Q W J z b 2 x 1 d G U s N n 0 m c X V v d D s s J n F 1 b 3 Q 7 U 2 V j d G l v b j E v S 2 5 v d 2 4 g c 3 R h c i B z e X N 0 Z W 1 z I H d p d G h p b i A 1 I D A g c G F y c 2 V j c y A o M T Y g M y B s a W d o d C 1 5 Z W F y c y k v Q X V 0 b 1 J l b W 9 2 Z W R D b 2 x 1 b W 5 z M S 5 7 R X B v Y 2 g g S j I w M D A u M C B S a W d o d C B h c 2 N l b n N p b 2 5 b N V 0 s N 3 0 m c X V v d D s s J n F 1 b 3 Q 7 U 2 V j d G l v b j E v S 2 5 v d 2 4 g c 3 R h c i B z e X N 0 Z W 1 z I H d p d G h p b i A 1 I D A g c G F y c 2 V j c y A o M T Y g M y B s a W d o d C 1 5 Z W F y c y k v Q X V 0 b 1 J l b W 9 2 Z W R D b 2 x 1 b W 5 z M S 5 7 R X B v Y 2 g g S j I w M D A u M C B E Z W N s a W 5 h d G l v b l s 1 X S w 4 f S Z x d W 9 0 O y w m c X V v d D t T Z W N 0 a W 9 u M S 9 L b m 9 3 b i B z d G F y I H N 5 c 3 R l b X M g d 2 l 0 a G l u I D U g M C B w Y X J z Z W N z I C g x N i A z I G x p Z 2 h 0 L X l l Y X J z K S 9 B d X R v U m V t b 3 Z l Z E N v b H V t b n M x L n t Q Y X J h b G x h e C A o b W F z I C j C s W V y c i k p I F s 1 X V t u b 3 R l I D F d L D l 9 J n F 1 b 3 Q 7 L C Z x d W 9 0 O 1 N l Y 3 R p b 2 4 x L 0 t u b 3 d u I H N 0 Y X I g c 3 l z d G V t c y B 3 a X R o a W 4 g N S A w I H B h c n N l Y 3 M g K D E 2 I D M g b G l n a H Q t e W V h c n M p L 0 F 1 d G 9 S Z W 1 v d m V k Q 2 9 s d W 1 u c z E u e 0 R p c 2 N v d m V y e S B k Y X R l I F t u b 3 R l I D J d L D E w f S Z x d W 9 0 O y w m c X V v d D t T Z W N 0 a W 9 u M S 9 L b m 9 3 b i B z d G F y I H N 5 c 3 R l b X M g d 2 l 0 a G l u I D U g M C B w Y X J z Z W N z I C g x N i A z I G x p Z 2 h 0 L X l l Y X J z K S 9 B d X R v U m V t b 3 Z l Z E N v b H V t b n M x L n t O b 3 R l c y B h b m Q g Y W R k a X R p b 2 5 h b C B y Z W Z l c m V u Y 2 V z L D E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2 5 v d 2 4 l M j B z d G F y J T I w c 3 l z d G V t c y U y M H d p d G h p b i U y M D U l M j A w J T I w c G F y c 2 V j c y U y M C g x N i U y M D M l M j B s a W d o d C 1 5 Z W F y c y k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5 v d 2 4 l M j B z d G F y J T I w c 3 l z d G V t c y U y M H d p d G h p b i U y M D U l M j A w J T I w c G F y c 2 V j c y U y M C g x N i U y M D M l M j B s a W d o d C 1 5 Z W F y c y k l M j A o M i k v R G F 0 Y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m 9 3 b i U y M H N 0 Y X I l M j B z e X N 0 Z W 1 z J T I w d 2 l 0 a G l u J T I w N S U y M D A l M j B w Y X J z Z W N z J T I w K D E 2 J T I w M y U y M G x p Z 2 h 0 L X l l Y X J z K S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w x u P j / T i v T K c l V 3 d u w t n 7 A A A A A A I A A A A A A B B m A A A A A Q A A I A A A A J Y Y y 9 Y n B 5 w f e 5 s i p R O T 8 v Q N g H R 0 y 5 P c s P B p J f b 5 P b 0 U A A A A A A 6 A A A A A A g A A I A A A A F q 7 Y C M d i z a Y e f a A Z o / S 6 Q c a g S / 1 a q C n V P E m y G 1 f F b M k U A A A A F S r / 6 r g p 5 I 5 y A R u y q + g Q + a F S k F S m E m I 6 1 c u g O d Y m b 3 X W i 3 7 a K y A k q x p H h K j r m K O Q j h y T c D q F o 8 6 6 L f L K w 7 N q C y v J s t 9 V N B m g X m s q o 9 T w Y x B Q A A A A K V r 1 p y f W C e A M w Q A L Z O f e s 8 N I G F o U P 0 Y n g W 3 / + U 7 a 1 X h W K F d D w n h M w A N 4 K G t H J L P N E c E 1 5 U 6 A T m 8 f 9 C I f v s X 1 4 8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D6318C42-A4E5-4D31-93D8-3130D8E7551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3EE5E7FE-BC13-40CA-817D-DD57298C6432}"/>
</file>

<file path=customXml/itemProps3.xml><?xml version="1.0" encoding="utf-8"?>
<ds:datastoreItem xmlns:ds="http://schemas.openxmlformats.org/officeDocument/2006/customXml" ds:itemID="{4D2E8795-856F-462E-8130-9272257AB249}"/>
</file>

<file path=customXml/itemProps4.xml><?xml version="1.0" encoding="utf-8"?>
<ds:datastoreItem xmlns:ds="http://schemas.openxmlformats.org/officeDocument/2006/customXml" ds:itemID="{0090EA72-B01D-4255-853B-4B5618E258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Known star systems within 5 0 p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pjcamp</dc:creator>
  <cp:lastModifiedBy>pjcamp</cp:lastModifiedBy>
  <dcterms:created xsi:type="dcterms:W3CDTF">2021-02-28T23:02:42Z</dcterms:created>
  <dcterms:modified xsi:type="dcterms:W3CDTF">2021-03-25T00:58:42Z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0x010100BD22165DD25B30438B3BAF1EAE74857B</vt:lpwstr>
  </property>
</Properties>
</file>